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80" windowWidth="1518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49" i="1" l="1"/>
  <c r="H133" i="1" l="1"/>
  <c r="H104" i="1"/>
  <c r="H126" i="1"/>
  <c r="H125" i="1"/>
  <c r="H143" i="1"/>
  <c r="H145" i="1" s="1"/>
  <c r="H142" i="1"/>
  <c r="H141" i="1"/>
  <c r="H24" i="1"/>
  <c r="H27" i="1"/>
  <c r="H22" i="1"/>
  <c r="H23" i="1"/>
  <c r="H21" i="1"/>
  <c r="H11" i="1"/>
  <c r="H41" i="1"/>
  <c r="H42" i="1"/>
  <c r="H43" i="1"/>
  <c r="H40" i="1"/>
  <c r="H44" i="1" l="1"/>
  <c r="H12" i="1"/>
  <c r="H9" i="1"/>
  <c r="H10" i="1"/>
  <c r="H8" i="1"/>
  <c r="H13" i="1" s="1"/>
  <c r="H59" i="1"/>
  <c r="H58" i="1"/>
  <c r="H94" i="1" l="1"/>
  <c r="H95" i="1"/>
  <c r="H93" i="1"/>
  <c r="H88" i="1"/>
  <c r="H86" i="1"/>
  <c r="H108" i="1"/>
  <c r="H102" i="1"/>
  <c r="H103" i="1"/>
  <c r="H55" i="1"/>
  <c r="H57" i="1"/>
  <c r="H81" i="1"/>
  <c r="H82" i="1"/>
  <c r="H83" i="1"/>
  <c r="H84" i="1"/>
  <c r="H90" i="1"/>
  <c r="H91" i="1"/>
  <c r="H77" i="1"/>
  <c r="H78" i="1"/>
  <c r="H79" i="1"/>
  <c r="H65" i="1"/>
  <c r="H66" i="1"/>
  <c r="H64" i="1"/>
  <c r="H128" i="1"/>
  <c r="H28" i="1"/>
  <c r="H26" i="1"/>
  <c r="H106" i="1"/>
  <c r="H124" i="1"/>
  <c r="H127" i="1"/>
  <c r="H129" i="1" l="1"/>
  <c r="H67" i="1"/>
  <c r="H62" i="1"/>
  <c r="H29" i="1"/>
  <c r="H96" i="1"/>
</calcChain>
</file>

<file path=xl/sharedStrings.xml><?xml version="1.0" encoding="utf-8"?>
<sst xmlns="http://schemas.openxmlformats.org/spreadsheetml/2006/main" count="294" uniqueCount="138">
  <si>
    <t>Cost</t>
  </si>
  <si>
    <t>Unit</t>
  </si>
  <si>
    <t>Sub Total</t>
  </si>
  <si>
    <t>Once</t>
  </si>
  <si>
    <t>Annual</t>
  </si>
  <si>
    <t>Description</t>
  </si>
  <si>
    <t>DOCS II Storage and Retrieval/100 records</t>
  </si>
  <si>
    <t>1-50</t>
  </si>
  <si>
    <t>51-100</t>
  </si>
  <si>
    <t>101- 500</t>
  </si>
  <si>
    <t>501-1000</t>
  </si>
  <si>
    <t>Digital Opacity Compliance System Second Generation (DOCS II)</t>
  </si>
  <si>
    <t>On Demand</t>
  </si>
  <si>
    <t>Note</t>
  </si>
  <si>
    <t>DOCS II GSA Price List</t>
  </si>
  <si>
    <t>Number
Required</t>
  </si>
  <si>
    <r>
      <rPr>
        <sz val="8"/>
        <color theme="1"/>
        <rFont val="Calibri"/>
        <family val="2"/>
        <scheme val="minor"/>
      </rPr>
      <t>Confidential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Virtual Technology LLC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all rights reserved</t>
    </r>
  </si>
  <si>
    <t>www.Virtuallc.com         888 872 3836</t>
  </si>
  <si>
    <t>Infrastructure Investment Cost</t>
  </si>
  <si>
    <t>First year****</t>
  </si>
  <si>
    <t>per year</t>
  </si>
  <si>
    <t>*Includes unlimited number of  Android Field Data Collection Application</t>
  </si>
  <si>
    <t>Field Data Collection Platforms</t>
  </si>
  <si>
    <t>DOCS II Software as a Service, Cloud hosted Opacity Determination Service</t>
  </si>
  <si>
    <t>DOCS II Certified Cameras</t>
  </si>
  <si>
    <t>Long Range (Nikon D3200 w/300mm Lens)**</t>
  </si>
  <si>
    <t>Optional Camera Equipment</t>
  </si>
  <si>
    <t>EyE-Fi Mobi Card, wireless transmit of pictures from camera to phone</t>
  </si>
  <si>
    <t>101-500</t>
  </si>
  <si>
    <t>500-1000</t>
  </si>
  <si>
    <t>Visible Emission Evaluation, Opacity Determination Service, Fee Structure*</t>
  </si>
  <si>
    <t>Minimum hardware is a Computer with Internet Access and a Camera from the list below</t>
  </si>
  <si>
    <t>DOCS II Software as a Service, Cloud hosted Opacity Determination Service, Camera Enabled</t>
  </si>
  <si>
    <t>Estimated Annual Opacity Lab Service Fees</t>
  </si>
  <si>
    <t>DOCS II SaaS SOA Web Exchange Service, Return VEE to Agency Case file System in XML or PDF via VPN</t>
  </si>
  <si>
    <t>Visible Emission Evaluation, Opacity Lab Service, Optional Services*</t>
  </si>
  <si>
    <t>Every 3.5 years</t>
  </si>
  <si>
    <t>DOCS II SaaS Certified Analyst Training**</t>
  </si>
  <si>
    <t>DOCS II SaaS Analyst Annual Support Contract</t>
  </si>
  <si>
    <t>DOCS II SaaS Analyst On Demand Support billed in 15 min increments</t>
  </si>
  <si>
    <t>Hour</t>
  </si>
  <si>
    <t>Commercial Off the Shelf, Hardware Required/Supported (user can provide)</t>
  </si>
  <si>
    <t>** Recommend purchase of DOCS II SaaS Analyst Annual Support Contract with each Analyst for 1st year</t>
  </si>
  <si>
    <t>ea.</t>
  </si>
  <si>
    <t>Agency or Corporate Capability 10 Simultaneous Users, ALT 082  Certification Required Configuration</t>
  </si>
  <si>
    <t>DOCS II SaaS Account, 10 simultaneous User Subscription*</t>
  </si>
  <si>
    <t>Intervalmeter, auto trigger camera (pictures every 15 sec. for 6 min.)</t>
  </si>
  <si>
    <t>Tripod, stabilize the camera during observation</t>
  </si>
  <si>
    <t>**Includes Intervalmeter, EyE-Fi Mobi Card, Tripod</t>
  </si>
  <si>
    <t>DOCS II Software as a Service, Opacity Laboratory Services</t>
  </si>
  <si>
    <t>Litigation Support Reports, Includes Observation and trace to, Analyst/Generator/Camera/DOCS II Certification report</t>
  </si>
  <si>
    <t>* Requires DOCS II SaaS Account/ALT 082 Data Collection Certification, in addition to Training and Opacity Laboratory Service fee</t>
  </si>
  <si>
    <t>Service Start up Cost w/40 VEE's (Req.s Web access and Cameras)</t>
  </si>
  <si>
    <t>CA Method 9 Certified Opacity (high 6 min. Avg. in 1 hour (240 images)</t>
  </si>
  <si>
    <t>Dust Rule Opacity Reading (Avg. of 3@5 sec. (3 images))</t>
  </si>
  <si>
    <t>CC Dust Rule Opacity Reading ((Req. Nikon) Burst of 8 (10 images))</t>
  </si>
  <si>
    <t>Sub part 000 Dust (Rolling High (24 images))</t>
  </si>
  <si>
    <t>Long Range (Cannon SX60HD 64X)**</t>
  </si>
  <si>
    <t>General Purpose (Cannon G-16)**</t>
  </si>
  <si>
    <t>ALT 082 M9 Method 9 Certified Opacity (6 minute Avg., (24 images))</t>
  </si>
  <si>
    <t>ALT 082 M22 Method 22 Opacity Reading (Single image, (20 reading Block))</t>
  </si>
  <si>
    <t>Next In Line Priority Fee within 1 hours</t>
  </si>
  <si>
    <t>ALT 082 M203 Method 203c Certified Opacity (3 minute Avg., (12 images))</t>
  </si>
  <si>
    <t>ALT 082 M203b Method 203b Certified Opacity (3 min. above in 30 min. (120 images))</t>
  </si>
  <si>
    <t>ALT 082 M 203a Method 203a Certified Opacity (User select images for average (24 images))</t>
  </si>
  <si>
    <t>Android Tablet (Samsung Galaxy) with 1 year data plan* not available outside of US</t>
  </si>
  <si>
    <t>VIVOTECH 83XX Indoor Outdoor Internet Protocol Security Camera</t>
  </si>
  <si>
    <t>SAMSUNG DVR 64X</t>
  </si>
  <si>
    <t>Sony CR DVR 60X</t>
  </si>
  <si>
    <t>All prices in United States Dollars (USD)</t>
  </si>
  <si>
    <t>* Requires DOCS II SaaS Account/ALT 082 Data Collection Certification, 24 hour max turn, 15-20 mins.. average turn time</t>
  </si>
  <si>
    <t>Go Pro HERO 3</t>
  </si>
  <si>
    <t>*Includes Device and Cellular Service for 12 mo. (24 mo. min contract)</t>
  </si>
  <si>
    <t>Foreign customers** Pricing does not include any applicable taxes, tariffs, banking fees, and any other additional expense required to transact the observation</t>
  </si>
  <si>
    <t xml:space="preserve">DOCS II has world wide release rights and is not export restricted technology.  VT LLC reserves the right to deny access to anyone in any country without justification. </t>
  </si>
  <si>
    <t>On-site training and/or consulting</t>
  </si>
  <si>
    <t>On-site day</t>
  </si>
  <si>
    <t>travel days to and from job</t>
  </si>
  <si>
    <t>Travel day</t>
  </si>
  <si>
    <t>Baseline hourly rate certified visible emission consultant on-site</t>
  </si>
  <si>
    <t>Baseline hourly rate certified visible emission consultant on phone</t>
  </si>
  <si>
    <t>15 minute min.</t>
  </si>
  <si>
    <t>Hour min.</t>
  </si>
  <si>
    <r>
      <t>V</t>
    </r>
    <r>
      <rPr>
        <b/>
        <sz val="11"/>
        <color theme="1"/>
        <rFont val="Calibri"/>
        <family val="2"/>
        <scheme val="minor"/>
      </rPr>
      <t>irtual Technology LLC, Consulting Services and Direct Support</t>
    </r>
  </si>
  <si>
    <t>Consulting Service</t>
  </si>
  <si>
    <t>Classroom Training performed in person in Tucson, Arizona, or Salt Lake City, UT</t>
  </si>
  <si>
    <t>Web based user paced online training without live host</t>
  </si>
  <si>
    <t xml:space="preserve">Certified DOCS II Operator Training Options </t>
  </si>
  <si>
    <t>On-site Certification Training, plus expenses</t>
  </si>
  <si>
    <t>Limit 10/students/trainer</t>
  </si>
  <si>
    <t>Per Person (PP)</t>
  </si>
  <si>
    <t>(PP) User paced</t>
  </si>
  <si>
    <t>Day</t>
  </si>
  <si>
    <t>Corporate, Agency, Multi-site, Multi-user, Multi-Source Example</t>
  </si>
  <si>
    <t>Remote observations performed by VT LLC via Internet on schedule</t>
  </si>
  <si>
    <t>Per obs. Neg</t>
  </si>
  <si>
    <t>DOCS II Storage and Retrieval/12 records</t>
  </si>
  <si>
    <t>DOCS II Storage and Retrieval/50 records</t>
  </si>
  <si>
    <t>DOCS II Storage and Retrieval/150 records</t>
  </si>
  <si>
    <t>License/Storage Cost</t>
  </si>
  <si>
    <t>**Includes Android Field Data Collection Application(s)</t>
  </si>
  <si>
    <t>DOCS II SaaS Account, 1 User Subscription*, **</t>
  </si>
  <si>
    <t>DOCS II SaaS Account, 10 simultaneous User Subscription*, **</t>
  </si>
  <si>
    <t>DOCS II Software as a Service, Cloud Hosted Opacity Determination Service, Camera Enabled, Storage Enabled</t>
  </si>
  <si>
    <t>DOCS II SaaS Zero Emissions Facility*, **, with 4 Observations*, **</t>
  </si>
  <si>
    <t xml:space="preserve">All Licenses Require a Data Storage and Retrieval Option </t>
  </si>
  <si>
    <t>Service Start up Cost (Req.s Web access, Camera(s) and Training)</t>
  </si>
  <si>
    <t>Requires a camera from the list below, and training from the list below, and observations from the list below if not packaged in license</t>
  </si>
  <si>
    <t>DOCS II SaaS Licensing and Data Storage and Retrieval Options</t>
  </si>
  <si>
    <t>Required One time for each user of the DOCS II SaaS License</t>
  </si>
  <si>
    <t>Webinar Class Training Online Hosted Live Event with Instructor</t>
  </si>
  <si>
    <t>(PP) Scheduled</t>
  </si>
  <si>
    <t>Zero Emission Facility Capability, Permit Requirement to Have VEO Capability on Site, periodically check for visible emission</t>
  </si>
  <si>
    <t>DOCS II Software as a Service, Cloud hosted Opacity Determination Service, Camera Enabled, Storage Enabled, Observations Packaged</t>
  </si>
  <si>
    <t>~Travel Expenses out of state</t>
  </si>
  <si>
    <t>Travel Day</t>
  </si>
  <si>
    <t>***To maintain ALT 082 certification, each trained/certified user must submit 2 observations per year</t>
  </si>
  <si>
    <t>Include in License</t>
  </si>
  <si>
    <t>***To maintain ALT 082 certification, each trained/certified user must submit 2 observations/year</t>
  </si>
  <si>
    <t>Normally Zero Emission Facility Example</t>
  </si>
  <si>
    <t>On-site Certification Training, plus expenses**</t>
  </si>
  <si>
    <t>**Training Fee would include on-site survey</t>
  </si>
  <si>
    <t>****Second year and reoccurring cost = License $4,995 + Storage $49 + Observations $500 =</t>
  </si>
  <si>
    <t>Requires camera(s)</t>
  </si>
  <si>
    <t>ALT 082 M9 Method 9 Certified Opacity (6 minute Avg., (24 images))**</t>
  </si>
  <si>
    <t>** (4) Quarterly, Observations bundled in license fee</t>
  </si>
  <si>
    <t>Webinar Class Training Online Hosted Live Event with Instructor***</t>
  </si>
  <si>
    <t>Certification performed online in 4 hour course, certified user never has to leave the site to get certified or maintain certification</t>
  </si>
  <si>
    <t>Expert Witness fees vary please call for quote</t>
  </si>
  <si>
    <t>NA</t>
  </si>
  <si>
    <t>Samsung HDR Package</t>
  </si>
  <si>
    <t>Annual, waved with camera purchase</t>
  </si>
  <si>
    <t>****Second year and reoccurring cost = License $395 + Storage $9 =</t>
  </si>
  <si>
    <t>Discontinued</t>
  </si>
  <si>
    <t xml:space="preserve">Establishes the company account, user account(s), rights, roles and privileges, work flow routing, infrastructure of service </t>
  </si>
  <si>
    <t>DOCS II Android Field Data Collection Application*</t>
  </si>
  <si>
    <t>* Requires DOCS II Storage and Retrieval Option</t>
  </si>
  <si>
    <t>***To maintain ALT 082 certification, each trained/certified user must submit at least 2 observations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</si>
</sst>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2" xfId="0" applyNumberFormat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 applyAlignment="1">
      <alignment horizontal="center"/>
    </xf>
    <xf numFmtId="49" fontId="0" fillId="0" borderId="0" xfId="0" applyNumberFormat="1" applyBorder="1"/>
    <xf numFmtId="0" fontId="0" fillId="0" borderId="1" xfId="0" applyBorder="1"/>
    <xf numFmtId="0" fontId="0" fillId="0" borderId="8" xfId="0" applyBorder="1"/>
    <xf numFmtId="0" fontId="2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0" borderId="0" xfId="0" applyFill="1" applyBorder="1"/>
    <xf numFmtId="0" fontId="2" fillId="0" borderId="13" xfId="0" applyFont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164" fontId="0" fillId="0" borderId="16" xfId="0" applyNumberFormat="1" applyBorder="1"/>
    <xf numFmtId="0" fontId="0" fillId="0" borderId="13" xfId="0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5" xfId="0" applyFont="1" applyBorder="1"/>
    <xf numFmtId="17" fontId="0" fillId="0" borderId="0" xfId="0" applyNumberFormat="1"/>
    <xf numFmtId="0" fontId="0" fillId="0" borderId="2" xfId="0" applyFill="1" applyBorder="1"/>
    <xf numFmtId="164" fontId="1" fillId="0" borderId="1" xfId="0" applyNumberFormat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right"/>
    </xf>
    <xf numFmtId="0" fontId="0" fillId="0" borderId="0" xfId="0" applyFill="1" applyBorder="1" applyAlignment="1">
      <alignment horizontal="left"/>
    </xf>
    <xf numFmtId="8" fontId="0" fillId="0" borderId="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5" xfId="0" applyBorder="1" applyAlignment="1">
      <alignment horizontal="left"/>
    </xf>
    <xf numFmtId="8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7" xfId="0" applyFont="1" applyBorder="1"/>
    <xf numFmtId="8" fontId="0" fillId="0" borderId="0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abSelected="1" topLeftCell="A16" workbookViewId="0">
      <selection activeCell="N34" sqref="N34"/>
    </sheetView>
  </sheetViews>
  <sheetFormatPr defaultRowHeight="14.5" x14ac:dyDescent="0.35"/>
  <cols>
    <col min="4" max="4" width="47.26953125" customWidth="1"/>
    <col min="5" max="5" width="8.7265625" customWidth="1"/>
    <col min="6" max="6" width="10.1796875" bestFit="1" customWidth="1"/>
    <col min="8" max="8" width="11.1796875" bestFit="1" customWidth="1"/>
    <col min="9" max="9" width="11.7265625" customWidth="1"/>
    <col min="10" max="10" width="11" customWidth="1"/>
    <col min="11" max="11" width="0.453125" customWidth="1"/>
  </cols>
  <sheetData>
    <row r="1" spans="1:11" ht="15" x14ac:dyDescent="0.25">
      <c r="A1" s="110" t="s">
        <v>14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ht="15" x14ac:dyDescent="0.25">
      <c r="A2" s="110" t="s">
        <v>11</v>
      </c>
      <c r="B2" s="110"/>
      <c r="C2" s="110"/>
      <c r="D2" s="110"/>
      <c r="E2" s="110"/>
      <c r="F2" s="110"/>
      <c r="G2" s="110"/>
      <c r="H2" s="110"/>
      <c r="I2" s="110"/>
      <c r="J2" s="110"/>
      <c r="K2" s="4"/>
    </row>
    <row r="3" spans="1:11" ht="15" x14ac:dyDescent="0.25">
      <c r="A3" s="111" t="s">
        <v>16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x14ac:dyDescent="0.35">
      <c r="A4" s="110" t="s">
        <v>17</v>
      </c>
      <c r="B4" s="110"/>
      <c r="C4" s="110"/>
      <c r="D4" s="110"/>
      <c r="E4" s="110"/>
      <c r="F4" s="110"/>
      <c r="G4" s="110"/>
      <c r="H4" s="110"/>
      <c r="I4" s="110"/>
      <c r="J4" s="110"/>
      <c r="K4" s="5"/>
    </row>
    <row r="5" spans="1:11" ht="15" thickBot="1" x14ac:dyDescent="0.4">
      <c r="A5" s="40"/>
      <c r="B5" s="40"/>
      <c r="C5" s="40"/>
      <c r="D5" s="40"/>
      <c r="E5" s="40"/>
      <c r="F5" s="40"/>
      <c r="G5" s="40"/>
      <c r="H5" s="40"/>
      <c r="I5" s="40"/>
      <c r="J5" s="40"/>
      <c r="K5" s="41"/>
    </row>
    <row r="6" spans="1:11" ht="15.5" thickTop="1" thickBot="1" x14ac:dyDescent="0.4">
      <c r="A6" s="118" t="s">
        <v>83</v>
      </c>
      <c r="B6" s="119"/>
      <c r="C6" s="119"/>
      <c r="D6" s="119"/>
      <c r="E6" s="119"/>
      <c r="F6" s="119"/>
      <c r="G6" s="119"/>
      <c r="H6" s="119"/>
      <c r="I6" s="119"/>
      <c r="J6" s="120"/>
      <c r="K6" s="10"/>
    </row>
    <row r="7" spans="1:11" ht="22.5" thickTop="1" x14ac:dyDescent="0.35">
      <c r="A7" s="112" t="s">
        <v>5</v>
      </c>
      <c r="B7" s="113"/>
      <c r="C7" s="113"/>
      <c r="D7" s="113"/>
      <c r="E7" s="21" t="s">
        <v>1</v>
      </c>
      <c r="F7" s="21" t="s">
        <v>0</v>
      </c>
      <c r="G7" s="20" t="s">
        <v>15</v>
      </c>
      <c r="H7" s="21" t="s">
        <v>2</v>
      </c>
      <c r="I7" s="113" t="s">
        <v>13</v>
      </c>
      <c r="J7" s="117"/>
    </row>
    <row r="8" spans="1:11" x14ac:dyDescent="0.35">
      <c r="A8" s="97" t="s">
        <v>75</v>
      </c>
      <c r="B8" s="98"/>
      <c r="C8" s="98"/>
      <c r="D8" s="98"/>
      <c r="E8" s="46" t="s">
        <v>92</v>
      </c>
      <c r="F8" s="44">
        <v>2500</v>
      </c>
      <c r="G8" s="45">
        <v>0</v>
      </c>
      <c r="H8" s="39">
        <f>F8*G8</f>
        <v>0</v>
      </c>
      <c r="I8" s="70" t="s">
        <v>76</v>
      </c>
      <c r="J8" s="71"/>
    </row>
    <row r="9" spans="1:11" x14ac:dyDescent="0.35">
      <c r="A9" s="74" t="s">
        <v>77</v>
      </c>
      <c r="B9" s="75"/>
      <c r="C9" s="75"/>
      <c r="D9" s="75"/>
      <c r="E9" s="46" t="s">
        <v>92</v>
      </c>
      <c r="F9" s="44">
        <v>500</v>
      </c>
      <c r="G9" s="45">
        <v>0</v>
      </c>
      <c r="H9" s="39">
        <f t="shared" ref="H9:H10" si="0">F9*G9</f>
        <v>0</v>
      </c>
      <c r="I9" s="72" t="s">
        <v>78</v>
      </c>
      <c r="J9" s="73"/>
    </row>
    <row r="10" spans="1:11" x14ac:dyDescent="0.35">
      <c r="A10" s="74" t="s">
        <v>79</v>
      </c>
      <c r="B10" s="75"/>
      <c r="C10" s="75"/>
      <c r="D10" s="75"/>
      <c r="E10" s="46" t="s">
        <v>40</v>
      </c>
      <c r="F10" s="44">
        <v>350</v>
      </c>
      <c r="G10" s="45">
        <v>0</v>
      </c>
      <c r="H10" s="39">
        <f t="shared" si="0"/>
        <v>0</v>
      </c>
      <c r="I10" s="72" t="s">
        <v>82</v>
      </c>
      <c r="J10" s="73"/>
    </row>
    <row r="11" spans="1:11" x14ac:dyDescent="0.35">
      <c r="A11" s="13" t="s">
        <v>80</v>
      </c>
      <c r="B11" s="46"/>
      <c r="C11" s="46"/>
      <c r="D11" s="46"/>
      <c r="E11" s="46" t="s">
        <v>40</v>
      </c>
      <c r="F11" s="44">
        <v>150</v>
      </c>
      <c r="G11" s="47">
        <v>0</v>
      </c>
      <c r="H11" s="39">
        <f>F11*G10</f>
        <v>0</v>
      </c>
      <c r="I11" s="72" t="s">
        <v>81</v>
      </c>
      <c r="J11" s="73"/>
    </row>
    <row r="12" spans="1:11" ht="15" thickBot="1" x14ac:dyDescent="0.4">
      <c r="A12" s="13" t="s">
        <v>94</v>
      </c>
      <c r="B12" s="14"/>
      <c r="C12" s="14"/>
      <c r="D12" s="14"/>
      <c r="E12" s="46" t="s">
        <v>43</v>
      </c>
      <c r="F12" s="44">
        <v>500</v>
      </c>
      <c r="G12" s="58">
        <v>0</v>
      </c>
      <c r="H12" s="60">
        <f>F12*G11</f>
        <v>0</v>
      </c>
      <c r="I12" s="72" t="s">
        <v>95</v>
      </c>
      <c r="J12" s="73"/>
    </row>
    <row r="13" spans="1:11" ht="15" thickTop="1" x14ac:dyDescent="0.35">
      <c r="A13" s="13"/>
      <c r="B13" s="14"/>
      <c r="C13" s="14"/>
      <c r="D13" s="14"/>
      <c r="E13" s="50" t="s">
        <v>84</v>
      </c>
      <c r="F13" s="44"/>
      <c r="G13" s="58"/>
      <c r="H13" s="39">
        <f>SUM(H7:H11)</f>
        <v>0</v>
      </c>
      <c r="I13" s="32"/>
      <c r="J13" s="38"/>
    </row>
    <row r="14" spans="1:11" ht="15" thickBot="1" x14ac:dyDescent="0.4">
      <c r="A14" s="13" t="s">
        <v>128</v>
      </c>
      <c r="B14" s="14"/>
      <c r="C14" s="14"/>
      <c r="D14" s="14"/>
      <c r="E14" s="50"/>
      <c r="F14" s="44"/>
      <c r="G14" s="14"/>
      <c r="H14" s="39"/>
      <c r="I14" s="14"/>
      <c r="J14" s="15"/>
    </row>
    <row r="15" spans="1:11" ht="15" thickTop="1" x14ac:dyDescent="0.35">
      <c r="A15" s="48"/>
      <c r="B15" s="48"/>
      <c r="C15" s="48"/>
      <c r="D15" s="48"/>
      <c r="E15" s="48"/>
      <c r="F15" s="49"/>
      <c r="G15" s="48"/>
      <c r="H15" s="11"/>
      <c r="I15" s="48"/>
      <c r="J15" s="48"/>
    </row>
    <row r="16" spans="1:11" ht="15" thickBot="1" x14ac:dyDescent="0.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41"/>
    </row>
    <row r="17" spans="1:11" ht="15" thickTop="1" x14ac:dyDescent="0.35">
      <c r="A17" s="83" t="s">
        <v>108</v>
      </c>
      <c r="B17" s="84"/>
      <c r="C17" s="84"/>
      <c r="D17" s="84"/>
      <c r="E17" s="84"/>
      <c r="F17" s="84"/>
      <c r="G17" s="84"/>
      <c r="H17" s="84"/>
      <c r="I17" s="84"/>
      <c r="J17" s="85"/>
      <c r="K17" s="12"/>
    </row>
    <row r="18" spans="1:11" x14ac:dyDescent="0.35">
      <c r="A18" s="86" t="s">
        <v>134</v>
      </c>
      <c r="B18" s="87"/>
      <c r="C18" s="87"/>
      <c r="D18" s="87"/>
      <c r="E18" s="87"/>
      <c r="F18" s="87"/>
      <c r="G18" s="87"/>
      <c r="H18" s="87"/>
      <c r="I18" s="87"/>
      <c r="J18" s="88"/>
      <c r="K18" s="10"/>
    </row>
    <row r="19" spans="1:11" x14ac:dyDescent="0.35">
      <c r="A19" s="89" t="s">
        <v>103</v>
      </c>
      <c r="B19" s="90"/>
      <c r="C19" s="90"/>
      <c r="D19" s="90"/>
      <c r="E19" s="90"/>
      <c r="F19" s="90"/>
      <c r="G19" s="90"/>
      <c r="H19" s="90"/>
      <c r="I19" s="90"/>
      <c r="J19" s="91"/>
      <c r="K19" s="41"/>
    </row>
    <row r="20" spans="1:11" ht="22" x14ac:dyDescent="0.35">
      <c r="A20" s="92" t="s">
        <v>5</v>
      </c>
      <c r="B20" s="93"/>
      <c r="C20" s="93"/>
      <c r="D20" s="93"/>
      <c r="E20" s="21" t="s">
        <v>1</v>
      </c>
      <c r="F20" s="21" t="s">
        <v>0</v>
      </c>
      <c r="G20" s="20" t="s">
        <v>15</v>
      </c>
      <c r="H20" s="21" t="s">
        <v>2</v>
      </c>
      <c r="I20" s="93" t="s">
        <v>13</v>
      </c>
      <c r="J20" s="94"/>
      <c r="K20" s="10"/>
    </row>
    <row r="21" spans="1:11" x14ac:dyDescent="0.35">
      <c r="A21" s="97" t="s">
        <v>135</v>
      </c>
      <c r="B21" s="98"/>
      <c r="C21" s="98"/>
      <c r="D21" s="98"/>
      <c r="E21" s="46" t="s">
        <v>43</v>
      </c>
      <c r="F21" s="44">
        <v>69</v>
      </c>
      <c r="G21" s="45">
        <v>0</v>
      </c>
      <c r="H21" s="39">
        <f>F21*G21</f>
        <v>0</v>
      </c>
      <c r="I21" s="70" t="s">
        <v>4</v>
      </c>
      <c r="J21" s="71"/>
      <c r="K21" s="41"/>
    </row>
    <row r="22" spans="1:11" x14ac:dyDescent="0.35">
      <c r="A22" s="13" t="s">
        <v>101</v>
      </c>
      <c r="B22" s="14"/>
      <c r="C22" s="14"/>
      <c r="D22" s="14"/>
      <c r="E22" s="14" t="s">
        <v>43</v>
      </c>
      <c r="F22" s="6">
        <v>1295</v>
      </c>
      <c r="G22" s="32">
        <v>0</v>
      </c>
      <c r="H22" s="39">
        <f t="shared" ref="H22:H24" si="1">F22*G22</f>
        <v>0</v>
      </c>
      <c r="I22" s="72" t="s">
        <v>4</v>
      </c>
      <c r="J22" s="73"/>
    </row>
    <row r="23" spans="1:11" x14ac:dyDescent="0.35">
      <c r="A23" s="13" t="s">
        <v>102</v>
      </c>
      <c r="B23" s="14"/>
      <c r="C23" s="14"/>
      <c r="D23" s="14"/>
      <c r="E23" s="14" t="s">
        <v>43</v>
      </c>
      <c r="F23" s="6">
        <v>4995</v>
      </c>
      <c r="G23" s="32">
        <v>0</v>
      </c>
      <c r="H23" s="39">
        <f t="shared" si="1"/>
        <v>0</v>
      </c>
      <c r="I23" s="72" t="s">
        <v>4</v>
      </c>
      <c r="J23" s="73"/>
    </row>
    <row r="24" spans="1:11" x14ac:dyDescent="0.35">
      <c r="A24" s="74" t="s">
        <v>104</v>
      </c>
      <c r="B24" s="75"/>
      <c r="C24" s="75"/>
      <c r="D24" s="75"/>
      <c r="E24" s="14" t="s">
        <v>43</v>
      </c>
      <c r="F24" s="6">
        <v>395</v>
      </c>
      <c r="G24" s="32">
        <v>0</v>
      </c>
      <c r="H24" s="39">
        <f t="shared" si="1"/>
        <v>0</v>
      </c>
      <c r="I24" s="72" t="s">
        <v>4</v>
      </c>
      <c r="J24" s="73"/>
    </row>
    <row r="25" spans="1:11" x14ac:dyDescent="0.35">
      <c r="A25" s="95" t="s">
        <v>105</v>
      </c>
      <c r="B25" s="96"/>
      <c r="C25" s="96"/>
      <c r="D25" s="96"/>
      <c r="E25" s="14"/>
      <c r="F25" s="6"/>
      <c r="G25" s="32"/>
      <c r="H25" s="39"/>
      <c r="I25" s="32"/>
      <c r="J25" s="38"/>
    </row>
    <row r="26" spans="1:11" x14ac:dyDescent="0.35">
      <c r="A26" s="74" t="s">
        <v>96</v>
      </c>
      <c r="B26" s="75"/>
      <c r="C26" s="75"/>
      <c r="D26" s="75"/>
      <c r="E26" s="14" t="s">
        <v>43</v>
      </c>
      <c r="F26" s="6">
        <v>9</v>
      </c>
      <c r="G26" s="32">
        <v>0</v>
      </c>
      <c r="H26" s="39">
        <f>F26*G26</f>
        <v>0</v>
      </c>
      <c r="I26" s="72" t="s">
        <v>4</v>
      </c>
      <c r="J26" s="73"/>
    </row>
    <row r="27" spans="1:11" x14ac:dyDescent="0.35">
      <c r="A27" s="74" t="s">
        <v>97</v>
      </c>
      <c r="B27" s="75"/>
      <c r="C27" s="75"/>
      <c r="D27" s="75"/>
      <c r="E27" s="24" t="s">
        <v>43</v>
      </c>
      <c r="F27" s="6">
        <v>69</v>
      </c>
      <c r="G27" s="56">
        <v>0</v>
      </c>
      <c r="H27" s="39">
        <f>F27*G27</f>
        <v>0</v>
      </c>
      <c r="I27" s="72" t="s">
        <v>4</v>
      </c>
      <c r="J27" s="73"/>
    </row>
    <row r="28" spans="1:11" ht="15" thickBot="1" x14ac:dyDescent="0.4">
      <c r="A28" s="74" t="s">
        <v>98</v>
      </c>
      <c r="B28" s="75"/>
      <c r="C28" s="75"/>
      <c r="D28" s="75"/>
      <c r="E28" s="17" t="s">
        <v>43</v>
      </c>
      <c r="F28" s="6">
        <v>149</v>
      </c>
      <c r="G28" s="43">
        <v>0</v>
      </c>
      <c r="H28" s="60">
        <f>F28*G28</f>
        <v>0</v>
      </c>
      <c r="I28" s="72" t="s">
        <v>4</v>
      </c>
      <c r="J28" s="73"/>
    </row>
    <row r="29" spans="1:11" ht="15.5" customHeight="1" thickTop="1" x14ac:dyDescent="0.35">
      <c r="A29" s="22" t="s">
        <v>106</v>
      </c>
      <c r="B29" s="14"/>
      <c r="C29" s="14"/>
      <c r="D29" s="14"/>
      <c r="E29" s="17"/>
      <c r="F29" s="6"/>
      <c r="G29" s="14"/>
      <c r="H29" s="61">
        <f>SUM(H22:H28)</f>
        <v>0</v>
      </c>
      <c r="I29" s="68" t="s">
        <v>99</v>
      </c>
      <c r="J29" s="69"/>
    </row>
    <row r="30" spans="1:11" ht="15.5" customHeight="1" x14ac:dyDescent="0.35">
      <c r="A30" s="22"/>
      <c r="B30" s="14"/>
      <c r="C30" s="14"/>
      <c r="D30" s="14"/>
      <c r="E30" s="17"/>
      <c r="F30" s="6"/>
      <c r="G30" s="14"/>
      <c r="H30" s="61"/>
      <c r="I30" s="56"/>
      <c r="J30" s="59"/>
    </row>
    <row r="31" spans="1:11" x14ac:dyDescent="0.35">
      <c r="A31" s="22" t="s">
        <v>136</v>
      </c>
      <c r="B31" s="14"/>
      <c r="C31" s="14"/>
      <c r="D31" s="14"/>
      <c r="E31" s="17"/>
      <c r="F31" s="6"/>
      <c r="G31" s="14"/>
      <c r="H31" s="30"/>
      <c r="I31" s="56"/>
      <c r="J31" s="59"/>
    </row>
    <row r="32" spans="1:11" x14ac:dyDescent="0.35">
      <c r="A32" s="22" t="s">
        <v>100</v>
      </c>
      <c r="B32" s="14"/>
      <c r="C32" s="14"/>
      <c r="D32" s="14"/>
      <c r="E32" s="17"/>
      <c r="F32" s="6"/>
      <c r="G32" s="14"/>
      <c r="H32" s="6"/>
      <c r="I32" s="24"/>
      <c r="J32" s="15"/>
    </row>
    <row r="33" spans="1:10" x14ac:dyDescent="0.35">
      <c r="A33" s="22"/>
      <c r="B33" s="14"/>
      <c r="C33" s="14"/>
      <c r="D33" s="14"/>
      <c r="E33" s="17"/>
      <c r="F33" s="6"/>
      <c r="G33" s="14"/>
      <c r="H33" s="30"/>
      <c r="I33" s="14"/>
      <c r="J33" s="15"/>
    </row>
    <row r="34" spans="1:10" ht="15" thickBot="1" x14ac:dyDescent="0.4">
      <c r="A34" s="77" t="s">
        <v>107</v>
      </c>
      <c r="B34" s="78"/>
      <c r="C34" s="78"/>
      <c r="D34" s="78"/>
      <c r="E34" s="78"/>
      <c r="F34" s="78"/>
      <c r="G34" s="78"/>
      <c r="H34" s="78"/>
      <c r="I34" s="78"/>
      <c r="J34" s="79"/>
    </row>
    <row r="35" spans="1:10" ht="15" thickTop="1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ht="15" thickBot="1" x14ac:dyDescent="0.4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ht="15" thickTop="1" x14ac:dyDescent="0.35">
      <c r="A37" s="83" t="s">
        <v>87</v>
      </c>
      <c r="B37" s="108"/>
      <c r="C37" s="108"/>
      <c r="D37" s="108"/>
      <c r="E37" s="108"/>
      <c r="F37" s="108"/>
      <c r="G37" s="108"/>
      <c r="H37" s="108"/>
      <c r="I37" s="108"/>
      <c r="J37" s="109"/>
    </row>
    <row r="38" spans="1:10" ht="15" thickBot="1" x14ac:dyDescent="0.4">
      <c r="A38" s="80" t="s">
        <v>109</v>
      </c>
      <c r="B38" s="81"/>
      <c r="C38" s="81"/>
      <c r="D38" s="81"/>
      <c r="E38" s="81"/>
      <c r="F38" s="81"/>
      <c r="G38" s="81"/>
      <c r="H38" s="81"/>
      <c r="I38" s="81"/>
      <c r="J38" s="82"/>
    </row>
    <row r="39" spans="1:10" ht="29.5" thickBot="1" x14ac:dyDescent="0.4">
      <c r="A39" s="99" t="s">
        <v>5</v>
      </c>
      <c r="B39" s="100"/>
      <c r="C39" s="100"/>
      <c r="D39" s="100"/>
      <c r="E39" s="52" t="s">
        <v>1</v>
      </c>
      <c r="F39" s="52" t="s">
        <v>0</v>
      </c>
      <c r="G39" s="53" t="s">
        <v>15</v>
      </c>
      <c r="H39" s="52" t="s">
        <v>2</v>
      </c>
      <c r="I39" s="103" t="s">
        <v>13</v>
      </c>
      <c r="J39" s="104"/>
    </row>
    <row r="40" spans="1:10" x14ac:dyDescent="0.35">
      <c r="A40" s="101" t="s">
        <v>85</v>
      </c>
      <c r="B40" s="102"/>
      <c r="C40" s="102"/>
      <c r="D40" s="102"/>
      <c r="E40" s="46" t="s">
        <v>43</v>
      </c>
      <c r="F40" s="63">
        <v>485</v>
      </c>
      <c r="G40" s="32">
        <v>0</v>
      </c>
      <c r="H40" s="51">
        <f>F40*G40</f>
        <v>0</v>
      </c>
      <c r="I40" s="106" t="s">
        <v>90</v>
      </c>
      <c r="J40" s="107"/>
    </row>
    <row r="41" spans="1:10" x14ac:dyDescent="0.35">
      <c r="A41" s="74" t="s">
        <v>110</v>
      </c>
      <c r="B41" s="75"/>
      <c r="C41" s="75"/>
      <c r="D41" s="75"/>
      <c r="E41" s="46" t="s">
        <v>43</v>
      </c>
      <c r="F41" s="63">
        <v>395</v>
      </c>
      <c r="G41" s="32">
        <v>0</v>
      </c>
      <c r="H41" s="51">
        <f t="shared" ref="H41:H43" si="2">F41*G41</f>
        <v>0</v>
      </c>
      <c r="I41" s="72" t="s">
        <v>111</v>
      </c>
      <c r="J41" s="73"/>
    </row>
    <row r="42" spans="1:10" x14ac:dyDescent="0.35">
      <c r="A42" s="54" t="s">
        <v>86</v>
      </c>
      <c r="B42" s="46"/>
      <c r="C42" s="46"/>
      <c r="D42" s="46"/>
      <c r="E42" s="46" t="s">
        <v>43</v>
      </c>
      <c r="F42" s="63">
        <v>50</v>
      </c>
      <c r="G42" s="32">
        <v>0</v>
      </c>
      <c r="H42" s="51">
        <f t="shared" si="2"/>
        <v>0</v>
      </c>
      <c r="I42" s="72" t="s">
        <v>91</v>
      </c>
      <c r="J42" s="73"/>
    </row>
    <row r="43" spans="1:10" ht="15" thickBot="1" x14ac:dyDescent="0.4">
      <c r="A43" s="54" t="s">
        <v>88</v>
      </c>
      <c r="B43" s="46"/>
      <c r="C43" s="46"/>
      <c r="D43" s="46"/>
      <c r="E43" s="46" t="s">
        <v>43</v>
      </c>
      <c r="F43" s="63">
        <v>2000</v>
      </c>
      <c r="G43" s="32">
        <v>0</v>
      </c>
      <c r="H43" s="55">
        <f t="shared" si="2"/>
        <v>0</v>
      </c>
      <c r="I43" s="72" t="s">
        <v>89</v>
      </c>
      <c r="J43" s="73"/>
    </row>
    <row r="44" spans="1:10" ht="15" thickTop="1" x14ac:dyDescent="0.35">
      <c r="A44" s="105"/>
      <c r="B44" s="72"/>
      <c r="C44" s="72"/>
      <c r="D44" s="72"/>
      <c r="E44" s="32"/>
      <c r="F44" s="51"/>
      <c r="G44" s="32"/>
      <c r="H44" s="51">
        <f>SUM(H40:H43)</f>
        <v>0</v>
      </c>
      <c r="I44" s="72"/>
      <c r="J44" s="73"/>
    </row>
    <row r="45" spans="1:10" ht="15" thickBot="1" x14ac:dyDescent="0.4">
      <c r="A45" s="62" t="s">
        <v>118</v>
      </c>
      <c r="B45" s="18"/>
      <c r="C45" s="18"/>
      <c r="D45" s="18"/>
      <c r="E45" s="43"/>
      <c r="F45" s="43"/>
      <c r="G45" s="43"/>
      <c r="H45" s="43"/>
      <c r="I45" s="78"/>
      <c r="J45" s="79"/>
    </row>
    <row r="46" spans="1:10" ht="15" thickTop="1" x14ac:dyDescent="0.35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ht="15" thickBot="1" x14ac:dyDescent="0.4"/>
    <row r="48" spans="1:10" ht="15" thickTop="1" x14ac:dyDescent="0.35">
      <c r="A48" s="83" t="s">
        <v>41</v>
      </c>
      <c r="B48" s="84"/>
      <c r="C48" s="84"/>
      <c r="D48" s="84"/>
      <c r="E48" s="84"/>
      <c r="F48" s="84"/>
      <c r="G48" s="84"/>
      <c r="H48" s="84"/>
      <c r="I48" s="84"/>
      <c r="J48" s="85"/>
    </row>
    <row r="49" spans="1:10" x14ac:dyDescent="0.35">
      <c r="A49" s="89" t="s">
        <v>23</v>
      </c>
      <c r="B49" s="90"/>
      <c r="C49" s="90"/>
      <c r="D49" s="90"/>
      <c r="E49" s="90"/>
      <c r="F49" s="90"/>
      <c r="G49" s="90"/>
      <c r="H49" s="90"/>
      <c r="I49" s="90"/>
      <c r="J49" s="91"/>
    </row>
    <row r="50" spans="1:10" ht="22" x14ac:dyDescent="0.35">
      <c r="A50" s="92" t="s">
        <v>5</v>
      </c>
      <c r="B50" s="93"/>
      <c r="C50" s="93"/>
      <c r="D50" s="93"/>
      <c r="E50" s="42" t="s">
        <v>1</v>
      </c>
      <c r="F50" s="42" t="s">
        <v>0</v>
      </c>
      <c r="G50" s="25" t="s">
        <v>15</v>
      </c>
      <c r="H50" s="42" t="s">
        <v>2</v>
      </c>
      <c r="I50" s="93" t="s">
        <v>13</v>
      </c>
      <c r="J50" s="94"/>
    </row>
    <row r="51" spans="1:10" x14ac:dyDescent="0.35">
      <c r="A51" s="114" t="s">
        <v>31</v>
      </c>
      <c r="B51" s="115"/>
      <c r="C51" s="115"/>
      <c r="D51" s="115"/>
      <c r="E51" s="115"/>
      <c r="F51" s="115"/>
      <c r="G51" s="115"/>
      <c r="H51" s="115"/>
      <c r="I51" s="115"/>
      <c r="J51" s="116"/>
    </row>
    <row r="52" spans="1:10" x14ac:dyDescent="0.35">
      <c r="A52" s="86" t="s">
        <v>22</v>
      </c>
      <c r="B52" s="87"/>
      <c r="C52" s="87"/>
      <c r="D52" s="87"/>
      <c r="E52" s="14"/>
      <c r="F52" s="6"/>
      <c r="G52" s="14"/>
      <c r="H52" s="6"/>
      <c r="I52" s="14"/>
      <c r="J52" s="15"/>
    </row>
    <row r="53" spans="1:10" ht="15" thickBot="1" x14ac:dyDescent="0.4">
      <c r="A53" s="13" t="s">
        <v>65</v>
      </c>
      <c r="B53" s="14"/>
      <c r="C53" s="14"/>
      <c r="D53" s="14"/>
      <c r="E53" s="14" t="s">
        <v>43</v>
      </c>
      <c r="F53" s="6" t="s">
        <v>129</v>
      </c>
      <c r="G53" s="43">
        <v>0</v>
      </c>
      <c r="H53" s="60"/>
      <c r="I53" s="72" t="s">
        <v>133</v>
      </c>
      <c r="J53" s="73"/>
    </row>
    <row r="54" spans="1:10" ht="15" thickTop="1" x14ac:dyDescent="0.35">
      <c r="A54" s="86" t="s">
        <v>24</v>
      </c>
      <c r="B54" s="87"/>
      <c r="C54" s="87"/>
      <c r="D54" s="87"/>
      <c r="E54" s="14"/>
      <c r="F54" s="6"/>
      <c r="G54" s="32"/>
      <c r="H54" s="39"/>
      <c r="I54" s="14"/>
      <c r="J54" s="15"/>
    </row>
    <row r="55" spans="1:10" x14ac:dyDescent="0.35">
      <c r="A55" s="13" t="s">
        <v>57</v>
      </c>
      <c r="B55" s="14"/>
      <c r="C55" s="14"/>
      <c r="D55" s="14"/>
      <c r="E55" s="14" t="s">
        <v>43</v>
      </c>
      <c r="F55" s="6">
        <v>875</v>
      </c>
      <c r="G55" s="32">
        <v>0</v>
      </c>
      <c r="H55" s="39">
        <f t="shared" ref="H55" si="3">F55*G55</f>
        <v>0</v>
      </c>
      <c r="I55" s="72" t="s">
        <v>3</v>
      </c>
      <c r="J55" s="73"/>
    </row>
    <row r="56" spans="1:10" x14ac:dyDescent="0.35">
      <c r="A56" s="13" t="s">
        <v>25</v>
      </c>
      <c r="B56" s="14"/>
      <c r="C56" s="14"/>
      <c r="D56" s="14"/>
      <c r="E56" s="24" t="s">
        <v>43</v>
      </c>
      <c r="F56" s="6" t="s">
        <v>129</v>
      </c>
      <c r="G56" s="32">
        <v>0</v>
      </c>
      <c r="H56" s="39"/>
      <c r="I56" s="72" t="s">
        <v>133</v>
      </c>
      <c r="J56" s="73"/>
    </row>
    <row r="57" spans="1:10" x14ac:dyDescent="0.35">
      <c r="A57" s="13" t="s">
        <v>58</v>
      </c>
      <c r="B57" s="14"/>
      <c r="C57" s="14"/>
      <c r="D57" s="14"/>
      <c r="E57" s="24" t="s">
        <v>43</v>
      </c>
      <c r="F57" s="6">
        <v>750</v>
      </c>
      <c r="G57" s="32">
        <v>0</v>
      </c>
      <c r="H57" s="39">
        <f>F57*G57</f>
        <v>0</v>
      </c>
      <c r="I57" s="72" t="s">
        <v>3</v>
      </c>
      <c r="J57" s="73"/>
    </row>
    <row r="58" spans="1:10" x14ac:dyDescent="0.35">
      <c r="A58" s="13" t="s">
        <v>66</v>
      </c>
      <c r="B58" s="14"/>
      <c r="C58" s="14"/>
      <c r="D58" s="14"/>
      <c r="E58" s="24" t="s">
        <v>43</v>
      </c>
      <c r="F58" s="6">
        <v>4995</v>
      </c>
      <c r="G58" s="56">
        <v>0</v>
      </c>
      <c r="H58" s="39">
        <f>F58*G58</f>
        <v>0</v>
      </c>
      <c r="I58" s="72" t="s">
        <v>3</v>
      </c>
      <c r="J58" s="73"/>
    </row>
    <row r="59" spans="1:10" x14ac:dyDescent="0.35">
      <c r="A59" s="13" t="s">
        <v>67</v>
      </c>
      <c r="B59" s="14"/>
      <c r="C59" s="14"/>
      <c r="D59" s="14"/>
      <c r="E59" s="24" t="s">
        <v>43</v>
      </c>
      <c r="F59" s="6">
        <v>450</v>
      </c>
      <c r="G59" s="56">
        <v>0</v>
      </c>
      <c r="H59" s="39">
        <f>F59*G59</f>
        <v>0</v>
      </c>
      <c r="I59" s="72" t="s">
        <v>3</v>
      </c>
      <c r="J59" s="73"/>
    </row>
    <row r="60" spans="1:10" x14ac:dyDescent="0.35">
      <c r="A60" s="13" t="s">
        <v>68</v>
      </c>
      <c r="B60" s="14"/>
      <c r="C60" s="14"/>
      <c r="D60" s="14"/>
      <c r="E60" s="24" t="s">
        <v>43</v>
      </c>
      <c r="F60" s="6" t="s">
        <v>129</v>
      </c>
      <c r="G60" s="56">
        <v>0</v>
      </c>
      <c r="H60" s="39"/>
      <c r="I60" s="72" t="s">
        <v>133</v>
      </c>
      <c r="J60" s="73"/>
    </row>
    <row r="61" spans="1:10" ht="15" thickBot="1" x14ac:dyDescent="0.4">
      <c r="A61" s="13" t="s">
        <v>71</v>
      </c>
      <c r="B61" s="14"/>
      <c r="C61" s="14"/>
      <c r="D61" s="14"/>
      <c r="E61" s="24" t="s">
        <v>43</v>
      </c>
      <c r="F61" s="6" t="s">
        <v>129</v>
      </c>
      <c r="G61" s="64">
        <v>0</v>
      </c>
      <c r="H61" s="60"/>
      <c r="I61" s="72" t="s">
        <v>133</v>
      </c>
      <c r="J61" s="73"/>
    </row>
    <row r="62" spans="1:10" ht="15" thickTop="1" x14ac:dyDescent="0.35">
      <c r="A62" s="13"/>
      <c r="B62" s="14" t="s">
        <v>18</v>
      </c>
      <c r="C62" s="14"/>
      <c r="D62" s="14"/>
      <c r="E62" s="14"/>
      <c r="F62" s="6"/>
      <c r="G62" s="32"/>
      <c r="H62" s="39">
        <f>SUM(H53:H61)</f>
        <v>0</v>
      </c>
      <c r="I62" s="72" t="s">
        <v>3</v>
      </c>
      <c r="J62" s="73"/>
    </row>
    <row r="63" spans="1:10" x14ac:dyDescent="0.35">
      <c r="A63" s="86" t="s">
        <v>26</v>
      </c>
      <c r="B63" s="87"/>
      <c r="C63" s="87"/>
      <c r="D63" s="87"/>
      <c r="E63" s="14"/>
      <c r="F63" s="6"/>
      <c r="G63" s="32"/>
      <c r="H63" s="39"/>
      <c r="I63" s="14"/>
      <c r="J63" s="15"/>
    </row>
    <row r="64" spans="1:10" x14ac:dyDescent="0.35">
      <c r="A64" s="33" t="s">
        <v>46</v>
      </c>
      <c r="B64" s="14"/>
      <c r="C64" s="14"/>
      <c r="D64" s="14"/>
      <c r="E64" s="14" t="s">
        <v>43</v>
      </c>
      <c r="F64" s="6">
        <v>69</v>
      </c>
      <c r="G64" s="56">
        <v>0</v>
      </c>
      <c r="H64" s="39">
        <f>F64*G64</f>
        <v>0</v>
      </c>
      <c r="I64" s="72" t="s">
        <v>3</v>
      </c>
      <c r="J64" s="73"/>
    </row>
    <row r="65" spans="1:10" x14ac:dyDescent="0.35">
      <c r="A65" s="33" t="s">
        <v>27</v>
      </c>
      <c r="B65" s="14"/>
      <c r="C65" s="14"/>
      <c r="D65" s="14"/>
      <c r="E65" s="14" t="s">
        <v>43</v>
      </c>
      <c r="F65" s="6">
        <v>89</v>
      </c>
      <c r="G65" s="56">
        <v>0</v>
      </c>
      <c r="H65" s="39">
        <f t="shared" ref="H65:H66" si="4">F65*G65</f>
        <v>0</v>
      </c>
      <c r="I65" s="72" t="s">
        <v>3</v>
      </c>
      <c r="J65" s="73"/>
    </row>
    <row r="66" spans="1:10" ht="15" thickBot="1" x14ac:dyDescent="0.4">
      <c r="A66" s="33" t="s">
        <v>47</v>
      </c>
      <c r="B66" s="14"/>
      <c r="C66" s="14"/>
      <c r="D66" s="14"/>
      <c r="E66" s="14" t="s">
        <v>43</v>
      </c>
      <c r="F66" s="6">
        <v>95</v>
      </c>
      <c r="G66" s="64">
        <v>0</v>
      </c>
      <c r="H66" s="60">
        <f t="shared" si="4"/>
        <v>0</v>
      </c>
      <c r="I66" s="72" t="s">
        <v>3</v>
      </c>
      <c r="J66" s="73"/>
    </row>
    <row r="67" spans="1:10" ht="15" thickTop="1" x14ac:dyDescent="0.35">
      <c r="H67" s="65">
        <f>SUM(H64:H66)</f>
        <v>0</v>
      </c>
      <c r="J67" s="15"/>
    </row>
    <row r="68" spans="1:10" x14ac:dyDescent="0.35">
      <c r="A68" s="13" t="s">
        <v>72</v>
      </c>
      <c r="B68" s="14"/>
      <c r="C68" s="14"/>
      <c r="D68" s="14"/>
      <c r="E68" s="14"/>
      <c r="F68" s="6"/>
      <c r="G68" s="14"/>
      <c r="H68" s="6"/>
      <c r="I68" s="14"/>
      <c r="J68" s="15"/>
    </row>
    <row r="69" spans="1:10" ht="15" thickBot="1" x14ac:dyDescent="0.4">
      <c r="A69" s="23" t="s">
        <v>48</v>
      </c>
      <c r="B69" s="18"/>
      <c r="C69" s="18"/>
      <c r="D69" s="18"/>
      <c r="E69" s="18"/>
      <c r="F69" s="2"/>
      <c r="G69" s="18"/>
      <c r="H69" s="2"/>
      <c r="I69" s="18"/>
      <c r="J69" s="19"/>
    </row>
    <row r="70" spans="1:10" ht="15.5" thickTop="1" thickBot="1" x14ac:dyDescent="0.4">
      <c r="F70" s="1"/>
      <c r="H70" s="1"/>
    </row>
    <row r="71" spans="1:10" ht="15" thickTop="1" x14ac:dyDescent="0.35">
      <c r="A71" s="83" t="s">
        <v>30</v>
      </c>
      <c r="B71" s="84"/>
      <c r="C71" s="84"/>
      <c r="D71" s="84"/>
      <c r="E71" s="84"/>
      <c r="F71" s="84"/>
      <c r="G71" s="84"/>
      <c r="H71" s="84"/>
      <c r="I71" s="84"/>
      <c r="J71" s="85"/>
    </row>
    <row r="72" spans="1:10" x14ac:dyDescent="0.35">
      <c r="A72" s="89" t="s">
        <v>49</v>
      </c>
      <c r="B72" s="90"/>
      <c r="C72" s="90"/>
      <c r="D72" s="90"/>
      <c r="E72" s="90"/>
      <c r="F72" s="90"/>
      <c r="G72" s="90"/>
      <c r="H72" s="90"/>
      <c r="I72" s="90"/>
      <c r="J72" s="91"/>
    </row>
    <row r="73" spans="1:10" ht="22" x14ac:dyDescent="0.35">
      <c r="A73" s="92" t="s">
        <v>5</v>
      </c>
      <c r="B73" s="93"/>
      <c r="C73" s="93"/>
      <c r="D73" s="93"/>
      <c r="E73" s="29" t="s">
        <v>1</v>
      </c>
      <c r="F73" s="29" t="s">
        <v>0</v>
      </c>
      <c r="G73" s="25" t="s">
        <v>15</v>
      </c>
      <c r="H73" s="29" t="s">
        <v>2</v>
      </c>
      <c r="I73" s="93" t="s">
        <v>13</v>
      </c>
      <c r="J73" s="94"/>
    </row>
    <row r="74" spans="1:10" x14ac:dyDescent="0.35">
      <c r="A74" s="97" t="s">
        <v>53</v>
      </c>
      <c r="B74" s="98"/>
      <c r="C74" s="98"/>
      <c r="D74" s="98"/>
      <c r="E74" s="17" t="s">
        <v>7</v>
      </c>
      <c r="F74" s="44">
        <v>100</v>
      </c>
      <c r="G74" s="32">
        <v>0</v>
      </c>
      <c r="H74" s="39">
        <v>0</v>
      </c>
      <c r="I74" s="70" t="s">
        <v>12</v>
      </c>
      <c r="J74" s="71"/>
    </row>
    <row r="75" spans="1:10" x14ac:dyDescent="0.35">
      <c r="A75" s="37"/>
      <c r="B75" s="32"/>
      <c r="C75" s="32"/>
      <c r="D75" s="32"/>
      <c r="E75" s="32"/>
      <c r="F75" s="39"/>
      <c r="G75" s="32"/>
      <c r="H75" s="39"/>
      <c r="I75" s="32"/>
      <c r="J75" s="38"/>
    </row>
    <row r="76" spans="1:10" x14ac:dyDescent="0.35">
      <c r="A76" s="33" t="s">
        <v>59</v>
      </c>
      <c r="B76" s="14"/>
      <c r="C76" s="14"/>
      <c r="D76" s="14"/>
      <c r="E76" s="17" t="s">
        <v>7</v>
      </c>
      <c r="F76" s="6">
        <v>45</v>
      </c>
      <c r="G76" s="32">
        <v>0</v>
      </c>
      <c r="H76" s="39">
        <v>0</v>
      </c>
      <c r="I76" s="72" t="s">
        <v>12</v>
      </c>
      <c r="J76" s="73"/>
    </row>
    <row r="77" spans="1:10" x14ac:dyDescent="0.35">
      <c r="A77" s="33" t="s">
        <v>59</v>
      </c>
      <c r="B77" s="14"/>
      <c r="C77" s="14"/>
      <c r="D77" s="14"/>
      <c r="E77" s="14" t="s">
        <v>8</v>
      </c>
      <c r="F77" s="6">
        <v>40</v>
      </c>
      <c r="G77" s="32">
        <v>0</v>
      </c>
      <c r="H77" s="39">
        <f>F77*G77</f>
        <v>0</v>
      </c>
      <c r="I77" s="72" t="s">
        <v>12</v>
      </c>
      <c r="J77" s="73"/>
    </row>
    <row r="78" spans="1:10" x14ac:dyDescent="0.35">
      <c r="A78" s="33" t="s">
        <v>59</v>
      </c>
      <c r="B78" s="14"/>
      <c r="C78" s="14"/>
      <c r="D78" s="14"/>
      <c r="E78" s="14" t="s">
        <v>9</v>
      </c>
      <c r="F78" s="6">
        <v>35</v>
      </c>
      <c r="G78" s="32">
        <v>0</v>
      </c>
      <c r="H78" s="39">
        <f t="shared" ref="H78" si="5">F78*G78</f>
        <v>0</v>
      </c>
      <c r="I78" s="72" t="s">
        <v>12</v>
      </c>
      <c r="J78" s="73"/>
    </row>
    <row r="79" spans="1:10" x14ac:dyDescent="0.35">
      <c r="A79" s="33" t="s">
        <v>59</v>
      </c>
      <c r="B79" s="14"/>
      <c r="C79" s="14"/>
      <c r="D79" s="14"/>
      <c r="E79" s="14" t="s">
        <v>10</v>
      </c>
      <c r="F79" s="6">
        <v>25</v>
      </c>
      <c r="G79" s="32">
        <v>0</v>
      </c>
      <c r="H79" s="39">
        <f>F79*G79</f>
        <v>0</v>
      </c>
      <c r="I79" s="72" t="s">
        <v>12</v>
      </c>
      <c r="J79" s="73"/>
    </row>
    <row r="80" spans="1:10" x14ac:dyDescent="0.35">
      <c r="A80" s="13"/>
      <c r="B80" s="14"/>
      <c r="C80" s="14"/>
      <c r="D80" s="14"/>
      <c r="E80" s="14"/>
      <c r="F80" s="6"/>
      <c r="G80" s="32"/>
      <c r="H80" s="39"/>
      <c r="I80" s="14"/>
      <c r="J80" s="15"/>
    </row>
    <row r="81" spans="1:13" x14ac:dyDescent="0.35">
      <c r="A81" s="13" t="s">
        <v>62</v>
      </c>
      <c r="B81" s="14"/>
      <c r="C81" s="14"/>
      <c r="D81" s="14"/>
      <c r="E81" s="14" t="s">
        <v>7</v>
      </c>
      <c r="F81" s="6">
        <v>25</v>
      </c>
      <c r="G81" s="32">
        <v>0</v>
      </c>
      <c r="H81" s="39">
        <f t="shared" ref="H81:H91" si="6">F81*G81</f>
        <v>0</v>
      </c>
      <c r="I81" s="72" t="s">
        <v>12</v>
      </c>
      <c r="J81" s="73"/>
    </row>
    <row r="82" spans="1:13" x14ac:dyDescent="0.35">
      <c r="A82" s="13" t="s">
        <v>62</v>
      </c>
      <c r="B82" s="14"/>
      <c r="C82" s="14"/>
      <c r="D82" s="14"/>
      <c r="E82" s="14" t="s">
        <v>8</v>
      </c>
      <c r="F82" s="6">
        <v>24</v>
      </c>
      <c r="G82" s="32">
        <v>0</v>
      </c>
      <c r="H82" s="39">
        <f t="shared" si="6"/>
        <v>0</v>
      </c>
      <c r="I82" s="72" t="s">
        <v>12</v>
      </c>
      <c r="J82" s="73"/>
    </row>
    <row r="83" spans="1:13" x14ac:dyDescent="0.35">
      <c r="A83" s="13" t="s">
        <v>62</v>
      </c>
      <c r="B83" s="14"/>
      <c r="C83" s="14"/>
      <c r="D83" s="14"/>
      <c r="E83" s="14" t="s">
        <v>28</v>
      </c>
      <c r="F83" s="6">
        <v>23</v>
      </c>
      <c r="G83" s="32">
        <v>0</v>
      </c>
      <c r="H83" s="39">
        <f t="shared" si="6"/>
        <v>0</v>
      </c>
      <c r="I83" s="72" t="s">
        <v>12</v>
      </c>
      <c r="J83" s="73"/>
    </row>
    <row r="84" spans="1:13" x14ac:dyDescent="0.35">
      <c r="A84" s="13" t="s">
        <v>62</v>
      </c>
      <c r="B84" s="14"/>
      <c r="C84" s="14"/>
      <c r="D84" s="14"/>
      <c r="E84" s="14" t="s">
        <v>29</v>
      </c>
      <c r="F84" s="6">
        <v>22</v>
      </c>
      <c r="G84" s="32">
        <v>0</v>
      </c>
      <c r="H84" s="39">
        <f t="shared" si="6"/>
        <v>0</v>
      </c>
      <c r="I84" s="72" t="s">
        <v>12</v>
      </c>
      <c r="J84" s="73"/>
    </row>
    <row r="85" spans="1:13" x14ac:dyDescent="0.35">
      <c r="A85" s="13"/>
      <c r="B85" s="14"/>
      <c r="C85" s="14"/>
      <c r="D85" s="14"/>
      <c r="E85" s="14"/>
      <c r="F85" s="6"/>
      <c r="G85" s="32"/>
      <c r="H85" s="39"/>
      <c r="I85" s="14"/>
      <c r="J85" s="15"/>
    </row>
    <row r="86" spans="1:13" x14ac:dyDescent="0.35">
      <c r="A86" s="13" t="s">
        <v>63</v>
      </c>
      <c r="B86" s="14"/>
      <c r="C86" s="14"/>
      <c r="D86" s="14"/>
      <c r="E86" s="17" t="s">
        <v>7</v>
      </c>
      <c r="F86" s="6">
        <v>75</v>
      </c>
      <c r="G86" s="56">
        <v>0</v>
      </c>
      <c r="H86" s="39">
        <f>F86*G86</f>
        <v>0</v>
      </c>
      <c r="I86" s="68" t="s">
        <v>12</v>
      </c>
      <c r="J86" s="69"/>
    </row>
    <row r="87" spans="1:13" x14ac:dyDescent="0.35">
      <c r="A87" s="13"/>
      <c r="B87" s="14"/>
      <c r="C87" s="14"/>
      <c r="D87" s="14"/>
      <c r="E87" s="14"/>
      <c r="F87" s="6"/>
      <c r="G87" s="32"/>
      <c r="H87" s="39"/>
      <c r="I87" s="14"/>
      <c r="J87" s="15"/>
    </row>
    <row r="88" spans="1:13" x14ac:dyDescent="0.35">
      <c r="A88" s="13" t="s">
        <v>64</v>
      </c>
      <c r="B88" s="14"/>
      <c r="C88" s="14"/>
      <c r="D88" s="14"/>
      <c r="E88" s="17" t="s">
        <v>7</v>
      </c>
      <c r="F88" s="6">
        <v>55</v>
      </c>
      <c r="G88" s="56">
        <v>0</v>
      </c>
      <c r="H88" s="39">
        <f>F88*G88</f>
        <v>0</v>
      </c>
      <c r="I88" s="68" t="s">
        <v>12</v>
      </c>
      <c r="J88" s="69"/>
    </row>
    <row r="89" spans="1:13" x14ac:dyDescent="0.35">
      <c r="A89" s="13"/>
      <c r="B89" s="14"/>
      <c r="C89" s="14"/>
      <c r="D89" s="14"/>
      <c r="E89" s="17"/>
      <c r="F89" s="6"/>
      <c r="G89" s="32"/>
      <c r="H89" s="39"/>
      <c r="I89" s="14"/>
      <c r="J89" s="15"/>
    </row>
    <row r="90" spans="1:13" x14ac:dyDescent="0.35">
      <c r="A90" s="13" t="s">
        <v>60</v>
      </c>
      <c r="B90" s="14"/>
      <c r="C90" s="14"/>
      <c r="D90" s="14"/>
      <c r="E90" s="17" t="s">
        <v>7</v>
      </c>
      <c r="F90" s="6">
        <v>100</v>
      </c>
      <c r="G90" s="32">
        <v>0</v>
      </c>
      <c r="H90" s="39">
        <f t="shared" si="6"/>
        <v>0</v>
      </c>
      <c r="I90" s="72" t="s">
        <v>12</v>
      </c>
      <c r="J90" s="73"/>
    </row>
    <row r="91" spans="1:13" x14ac:dyDescent="0.35">
      <c r="A91" s="13" t="s">
        <v>60</v>
      </c>
      <c r="B91" s="14"/>
      <c r="C91" s="14"/>
      <c r="D91" s="14"/>
      <c r="E91" s="17" t="s">
        <v>7</v>
      </c>
      <c r="F91" s="6">
        <v>7</v>
      </c>
      <c r="G91" s="56">
        <v>0</v>
      </c>
      <c r="H91" s="39">
        <f t="shared" si="6"/>
        <v>0</v>
      </c>
      <c r="I91" s="68" t="s">
        <v>12</v>
      </c>
      <c r="J91" s="69"/>
    </row>
    <row r="92" spans="1:13" x14ac:dyDescent="0.35">
      <c r="A92" s="13"/>
      <c r="B92" s="14"/>
      <c r="C92" s="14"/>
      <c r="D92" s="14"/>
      <c r="E92" s="24"/>
      <c r="F92" s="6"/>
      <c r="G92" s="56"/>
      <c r="H92" s="39"/>
      <c r="I92" s="24"/>
      <c r="J92" s="15"/>
      <c r="M92" s="34"/>
    </row>
    <row r="93" spans="1:13" x14ac:dyDescent="0.35">
      <c r="A93" s="13" t="s">
        <v>56</v>
      </c>
      <c r="B93" s="14"/>
      <c r="C93" s="14"/>
      <c r="D93" s="14"/>
      <c r="E93" s="17" t="s">
        <v>7</v>
      </c>
      <c r="F93" s="6">
        <v>45</v>
      </c>
      <c r="G93" s="56">
        <v>0</v>
      </c>
      <c r="H93" s="39">
        <f>F93*G93</f>
        <v>0</v>
      </c>
      <c r="I93" s="68" t="s">
        <v>12</v>
      </c>
      <c r="J93" s="69"/>
      <c r="M93" s="34"/>
    </row>
    <row r="94" spans="1:13" x14ac:dyDescent="0.35">
      <c r="A94" s="13" t="s">
        <v>54</v>
      </c>
      <c r="B94" s="14"/>
      <c r="C94" s="14"/>
      <c r="D94" s="14"/>
      <c r="E94" s="17" t="s">
        <v>7</v>
      </c>
      <c r="F94" s="6">
        <v>15</v>
      </c>
      <c r="G94" s="56">
        <v>0</v>
      </c>
      <c r="H94" s="39">
        <f t="shared" ref="H94:H95" si="7">F94*G94</f>
        <v>0</v>
      </c>
      <c r="I94" s="68" t="s">
        <v>12</v>
      </c>
      <c r="J94" s="69"/>
    </row>
    <row r="95" spans="1:13" ht="15" thickBot="1" x14ac:dyDescent="0.4">
      <c r="A95" s="13" t="s">
        <v>55</v>
      </c>
      <c r="B95" s="14"/>
      <c r="C95" s="14"/>
      <c r="D95" s="14"/>
      <c r="E95" s="17" t="s">
        <v>7</v>
      </c>
      <c r="F95" s="6">
        <v>20</v>
      </c>
      <c r="G95" s="56">
        <v>0</v>
      </c>
      <c r="H95" s="39">
        <f t="shared" si="7"/>
        <v>0</v>
      </c>
      <c r="I95" s="68" t="s">
        <v>12</v>
      </c>
      <c r="J95" s="69"/>
    </row>
    <row r="96" spans="1:13" ht="15" thickTop="1" x14ac:dyDescent="0.35">
      <c r="A96" s="13"/>
      <c r="B96" s="14"/>
      <c r="C96" s="14"/>
      <c r="D96" s="31" t="s">
        <v>33</v>
      </c>
      <c r="E96" s="24"/>
      <c r="F96" s="6"/>
      <c r="G96" s="35"/>
      <c r="H96" s="66">
        <f>SUM(H76:H91)</f>
        <v>0</v>
      </c>
      <c r="I96" s="24"/>
      <c r="J96" s="15"/>
    </row>
    <row r="97" spans="1:10" ht="15" thickBot="1" x14ac:dyDescent="0.4">
      <c r="A97" s="23" t="s">
        <v>70</v>
      </c>
      <c r="B97" s="18"/>
      <c r="C97" s="18"/>
      <c r="D97" s="18"/>
      <c r="E97" s="18"/>
      <c r="F97" s="2"/>
      <c r="G97" s="18"/>
      <c r="H97" s="2"/>
      <c r="I97" s="18"/>
      <c r="J97" s="19"/>
    </row>
    <row r="98" spans="1:10" ht="15.5" thickTop="1" thickBot="1" x14ac:dyDescent="0.4">
      <c r="F98" s="1"/>
      <c r="H98" s="1"/>
    </row>
    <row r="99" spans="1:10" ht="15" thickTop="1" x14ac:dyDescent="0.35">
      <c r="A99" s="83" t="s">
        <v>35</v>
      </c>
      <c r="B99" s="84"/>
      <c r="C99" s="84"/>
      <c r="D99" s="84"/>
      <c r="E99" s="84"/>
      <c r="F99" s="84"/>
      <c r="G99" s="84"/>
      <c r="H99" s="84"/>
      <c r="I99" s="84"/>
      <c r="J99" s="85"/>
    </row>
    <row r="100" spans="1:10" x14ac:dyDescent="0.35">
      <c r="A100" s="89" t="s">
        <v>49</v>
      </c>
      <c r="B100" s="90"/>
      <c r="C100" s="90"/>
      <c r="D100" s="90"/>
      <c r="E100" s="90"/>
      <c r="F100" s="90"/>
      <c r="G100" s="90"/>
      <c r="H100" s="90"/>
      <c r="I100" s="90"/>
      <c r="J100" s="91"/>
    </row>
    <row r="101" spans="1:10" ht="22" x14ac:dyDescent="0.35">
      <c r="A101" s="92" t="s">
        <v>5</v>
      </c>
      <c r="B101" s="93"/>
      <c r="C101" s="93"/>
      <c r="D101" s="93"/>
      <c r="E101" s="29" t="s">
        <v>1</v>
      </c>
      <c r="F101" s="29" t="s">
        <v>0</v>
      </c>
      <c r="G101" s="25" t="s">
        <v>15</v>
      </c>
      <c r="H101" s="29" t="s">
        <v>2</v>
      </c>
      <c r="I101" s="93" t="s">
        <v>13</v>
      </c>
      <c r="J101" s="94"/>
    </row>
    <row r="102" spans="1:10" x14ac:dyDescent="0.35">
      <c r="A102" s="13" t="s">
        <v>61</v>
      </c>
      <c r="B102" s="14"/>
      <c r="C102" s="14"/>
      <c r="D102" s="14"/>
      <c r="E102" s="14" t="s">
        <v>43</v>
      </c>
      <c r="F102" s="6">
        <v>19.989999999999998</v>
      </c>
      <c r="G102" s="32">
        <v>0</v>
      </c>
      <c r="H102" s="39">
        <f t="shared" ref="H102:H103" si="8">F102*G102</f>
        <v>0</v>
      </c>
      <c r="I102" s="70" t="s">
        <v>12</v>
      </c>
      <c r="J102" s="71"/>
    </row>
    <row r="103" spans="1:10" ht="15" thickBot="1" x14ac:dyDescent="0.4">
      <c r="A103" s="121" t="s">
        <v>50</v>
      </c>
      <c r="B103" s="122"/>
      <c r="C103" s="122"/>
      <c r="D103" s="122"/>
      <c r="E103" s="14" t="s">
        <v>43</v>
      </c>
      <c r="F103" s="6">
        <v>499</v>
      </c>
      <c r="G103" s="43">
        <v>0</v>
      </c>
      <c r="H103" s="60">
        <f t="shared" si="8"/>
        <v>0</v>
      </c>
      <c r="I103" s="72" t="s">
        <v>12</v>
      </c>
      <c r="J103" s="73"/>
    </row>
    <row r="104" spans="1:10" ht="16" customHeight="1" thickTop="1" x14ac:dyDescent="0.35">
      <c r="A104" s="13"/>
      <c r="B104" s="14"/>
      <c r="C104" s="14"/>
      <c r="D104" s="14"/>
      <c r="E104" s="14"/>
      <c r="F104" s="6"/>
      <c r="G104" s="32"/>
      <c r="H104" s="39">
        <f>SUM(H102:H103)</f>
        <v>0</v>
      </c>
      <c r="I104" s="14"/>
      <c r="J104" s="15"/>
    </row>
    <row r="105" spans="1:10" x14ac:dyDescent="0.35">
      <c r="A105" s="13"/>
      <c r="B105" s="14"/>
      <c r="C105" s="14"/>
      <c r="D105" s="14"/>
      <c r="E105" s="14"/>
      <c r="F105" s="6"/>
      <c r="G105" s="32"/>
      <c r="H105" s="39"/>
      <c r="I105" s="14"/>
      <c r="J105" s="15"/>
    </row>
    <row r="106" spans="1:10" ht="15" thickBot="1" x14ac:dyDescent="0.4">
      <c r="A106" s="121" t="s">
        <v>34</v>
      </c>
      <c r="B106" s="122"/>
      <c r="C106" s="122"/>
      <c r="D106" s="122"/>
      <c r="E106" s="14" t="s">
        <v>43</v>
      </c>
      <c r="F106" s="6">
        <v>0.99</v>
      </c>
      <c r="G106" s="43">
        <v>0</v>
      </c>
      <c r="H106" s="39">
        <f>F106*G106</f>
        <v>0</v>
      </c>
      <c r="I106" s="72" t="s">
        <v>12</v>
      </c>
      <c r="J106" s="73"/>
    </row>
    <row r="107" spans="1:10" ht="29.25" customHeight="1" thickTop="1" x14ac:dyDescent="0.35">
      <c r="A107" s="13"/>
      <c r="B107" s="14"/>
      <c r="C107" s="14"/>
      <c r="D107" s="14"/>
      <c r="E107" s="14"/>
      <c r="F107" s="6"/>
      <c r="G107" s="32"/>
      <c r="H107" s="66"/>
      <c r="I107" s="14"/>
      <c r="J107" s="15"/>
    </row>
    <row r="108" spans="1:10" x14ac:dyDescent="0.35">
      <c r="A108" s="13" t="s">
        <v>37</v>
      </c>
      <c r="B108" s="14"/>
      <c r="C108" s="14"/>
      <c r="D108" s="14"/>
      <c r="E108" s="14" t="s">
        <v>43</v>
      </c>
      <c r="F108" s="6">
        <v>4995</v>
      </c>
      <c r="G108" s="32">
        <v>0</v>
      </c>
      <c r="H108" s="39">
        <f>F108*G108</f>
        <v>0</v>
      </c>
      <c r="I108" s="72" t="s">
        <v>36</v>
      </c>
      <c r="J108" s="73"/>
    </row>
    <row r="109" spans="1:10" x14ac:dyDescent="0.35">
      <c r="A109" s="13" t="s">
        <v>38</v>
      </c>
      <c r="B109" s="14"/>
      <c r="C109" s="14"/>
      <c r="D109" s="14"/>
      <c r="E109" s="14" t="s">
        <v>43</v>
      </c>
      <c r="F109" s="6">
        <v>4995</v>
      </c>
      <c r="G109" s="32">
        <v>0</v>
      </c>
      <c r="H109" s="39">
        <v>0</v>
      </c>
      <c r="I109" s="72" t="s">
        <v>4</v>
      </c>
      <c r="J109" s="73"/>
    </row>
    <row r="110" spans="1:10" ht="15" thickBot="1" x14ac:dyDescent="0.4">
      <c r="A110" s="13" t="s">
        <v>39</v>
      </c>
      <c r="B110" s="14"/>
      <c r="C110" s="14"/>
      <c r="D110" s="14"/>
      <c r="E110" s="24" t="s">
        <v>40</v>
      </c>
      <c r="F110" s="6">
        <v>250</v>
      </c>
      <c r="G110" s="64">
        <v>0</v>
      </c>
      <c r="H110" s="60">
        <v>0</v>
      </c>
      <c r="I110" s="68" t="s">
        <v>12</v>
      </c>
      <c r="J110" s="69"/>
    </row>
    <row r="111" spans="1:10" ht="15" thickTop="1" x14ac:dyDescent="0.35">
      <c r="A111" s="13"/>
      <c r="B111" s="14"/>
      <c r="C111" s="14"/>
      <c r="D111" s="14"/>
      <c r="E111" s="24"/>
      <c r="F111" s="6"/>
      <c r="G111" s="24"/>
      <c r="H111" s="39"/>
      <c r="I111" s="24"/>
      <c r="J111" s="15"/>
    </row>
    <row r="112" spans="1:10" x14ac:dyDescent="0.35">
      <c r="A112" s="13" t="s">
        <v>51</v>
      </c>
      <c r="B112" s="14"/>
      <c r="C112" s="14"/>
      <c r="D112" s="14"/>
      <c r="E112" s="14"/>
      <c r="F112" s="6"/>
      <c r="G112" s="14"/>
      <c r="H112" s="6"/>
      <c r="I112" s="14"/>
      <c r="J112" s="15"/>
    </row>
    <row r="113" spans="1:11" ht="15" thickBot="1" x14ac:dyDescent="0.4">
      <c r="A113" s="23" t="s">
        <v>42</v>
      </c>
      <c r="B113" s="18"/>
      <c r="C113" s="18"/>
      <c r="D113" s="18"/>
      <c r="E113" s="2"/>
      <c r="F113" s="2"/>
      <c r="G113" s="18"/>
      <c r="H113" s="36"/>
      <c r="I113" s="18"/>
      <c r="J113" s="19"/>
    </row>
    <row r="114" spans="1:11" ht="15" thickTop="1" x14ac:dyDescent="0.35">
      <c r="E114" s="1"/>
      <c r="F114" s="1"/>
      <c r="H114" s="8"/>
    </row>
    <row r="115" spans="1:11" x14ac:dyDescent="0.35">
      <c r="A115" t="s">
        <v>69</v>
      </c>
      <c r="F115" s="1"/>
      <c r="H115" s="8"/>
    </row>
    <row r="116" spans="1:11" x14ac:dyDescent="0.35">
      <c r="A116" t="s">
        <v>73</v>
      </c>
      <c r="F116" s="1"/>
      <c r="H116" s="8"/>
    </row>
    <row r="117" spans="1:11" x14ac:dyDescent="0.35">
      <c r="A117" t="s">
        <v>74</v>
      </c>
      <c r="F117" s="1"/>
      <c r="H117" s="1"/>
    </row>
    <row r="118" spans="1:11" ht="15" thickBot="1" x14ac:dyDescent="0.4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</row>
    <row r="119" spans="1:11" ht="15" thickTop="1" x14ac:dyDescent="0.35">
      <c r="A119" s="83" t="s">
        <v>44</v>
      </c>
      <c r="B119" s="84"/>
      <c r="C119" s="84"/>
      <c r="D119" s="84"/>
      <c r="E119" s="84"/>
      <c r="F119" s="84"/>
      <c r="G119" s="84"/>
      <c r="H119" s="84"/>
      <c r="I119" s="84"/>
      <c r="J119" s="85"/>
      <c r="K119" s="10"/>
    </row>
    <row r="120" spans="1:11" x14ac:dyDescent="0.35">
      <c r="A120" s="86" t="s">
        <v>93</v>
      </c>
      <c r="B120" s="87"/>
      <c r="C120" s="87"/>
      <c r="D120" s="87"/>
      <c r="E120" s="87"/>
      <c r="F120" s="87"/>
      <c r="G120" s="87"/>
      <c r="H120" s="87"/>
      <c r="I120" s="87"/>
      <c r="J120" s="88"/>
      <c r="K120" s="10"/>
    </row>
    <row r="121" spans="1:11" x14ac:dyDescent="0.35">
      <c r="A121" s="89" t="s">
        <v>32</v>
      </c>
      <c r="B121" s="90"/>
      <c r="C121" s="90"/>
      <c r="D121" s="90"/>
      <c r="E121" s="90"/>
      <c r="F121" s="90"/>
      <c r="G121" s="90"/>
      <c r="H121" s="90"/>
      <c r="I121" s="90"/>
      <c r="J121" s="91"/>
      <c r="K121" s="41"/>
    </row>
    <row r="122" spans="1:11" ht="22" x14ac:dyDescent="0.35">
      <c r="A122" s="92" t="s">
        <v>5</v>
      </c>
      <c r="B122" s="93"/>
      <c r="C122" s="93"/>
      <c r="D122" s="93"/>
      <c r="E122" s="29" t="s">
        <v>1</v>
      </c>
      <c r="F122" s="29" t="s">
        <v>0</v>
      </c>
      <c r="G122" s="25" t="s">
        <v>15</v>
      </c>
      <c r="H122" s="29" t="s">
        <v>2</v>
      </c>
      <c r="I122" s="93" t="s">
        <v>13</v>
      </c>
      <c r="J122" s="94"/>
    </row>
    <row r="123" spans="1:11" x14ac:dyDescent="0.35">
      <c r="A123" s="26" t="s">
        <v>45</v>
      </c>
      <c r="B123" s="27"/>
      <c r="C123" s="27"/>
      <c r="D123" s="27"/>
      <c r="E123" s="27" t="s">
        <v>43</v>
      </c>
      <c r="F123" s="28">
        <v>4995</v>
      </c>
      <c r="G123" s="57">
        <v>1</v>
      </c>
      <c r="H123" s="67">
        <v>4995</v>
      </c>
      <c r="I123" s="70" t="s">
        <v>4</v>
      </c>
      <c r="J123" s="71"/>
    </row>
    <row r="124" spans="1:11" x14ac:dyDescent="0.35">
      <c r="A124" s="13" t="s">
        <v>6</v>
      </c>
      <c r="B124" s="14"/>
      <c r="C124" s="14"/>
      <c r="D124" s="14"/>
      <c r="E124" s="14" t="s">
        <v>43</v>
      </c>
      <c r="F124" s="6">
        <v>49</v>
      </c>
      <c r="G124" s="32">
        <v>1</v>
      </c>
      <c r="H124" s="39">
        <f>F124*G124</f>
        <v>49</v>
      </c>
      <c r="I124" s="72" t="s">
        <v>4</v>
      </c>
      <c r="J124" s="73"/>
    </row>
    <row r="125" spans="1:11" x14ac:dyDescent="0.35">
      <c r="A125" s="54" t="s">
        <v>120</v>
      </c>
      <c r="B125" s="46"/>
      <c r="C125" s="46"/>
      <c r="D125" s="46"/>
      <c r="E125" s="46" t="s">
        <v>92</v>
      </c>
      <c r="F125" s="63">
        <v>2000</v>
      </c>
      <c r="G125" s="32">
        <v>1</v>
      </c>
      <c r="H125" s="51">
        <f t="shared" ref="H125" si="9">F125*G125</f>
        <v>2000</v>
      </c>
      <c r="I125" s="72" t="s">
        <v>3</v>
      </c>
      <c r="J125" s="73"/>
    </row>
    <row r="126" spans="1:11" x14ac:dyDescent="0.35">
      <c r="A126" s="54" t="s">
        <v>115</v>
      </c>
      <c r="B126" s="46"/>
      <c r="C126" s="46"/>
      <c r="D126" s="46"/>
      <c r="E126" s="46" t="s">
        <v>92</v>
      </c>
      <c r="F126" s="63">
        <v>500</v>
      </c>
      <c r="G126" s="32">
        <v>2</v>
      </c>
      <c r="H126" s="51">
        <f>F126*G126</f>
        <v>1000</v>
      </c>
      <c r="I126" s="72" t="s">
        <v>3</v>
      </c>
      <c r="J126" s="73"/>
    </row>
    <row r="127" spans="1:11" x14ac:dyDescent="0.35">
      <c r="A127" s="13" t="s">
        <v>114</v>
      </c>
      <c r="B127" s="14"/>
      <c r="C127" s="14"/>
      <c r="D127" s="14"/>
      <c r="E127" s="14" t="s">
        <v>43</v>
      </c>
      <c r="F127" s="6">
        <v>2000</v>
      </c>
      <c r="G127" s="32">
        <v>1</v>
      </c>
      <c r="H127" s="39">
        <f>F127*G127</f>
        <v>2000</v>
      </c>
      <c r="I127" s="72" t="s">
        <v>3</v>
      </c>
      <c r="J127" s="73"/>
    </row>
    <row r="128" spans="1:11" ht="15" thickBot="1" x14ac:dyDescent="0.4">
      <c r="A128" s="33" t="s">
        <v>59</v>
      </c>
      <c r="B128" s="14"/>
      <c r="C128" s="14"/>
      <c r="D128" s="14"/>
      <c r="E128" s="17" t="s">
        <v>43</v>
      </c>
      <c r="F128" s="6">
        <v>25</v>
      </c>
      <c r="G128" s="43">
        <v>20</v>
      </c>
      <c r="H128" s="60">
        <f>F128*G128</f>
        <v>500</v>
      </c>
      <c r="I128" s="72" t="s">
        <v>4</v>
      </c>
      <c r="J128" s="73"/>
    </row>
    <row r="129" spans="1:11" ht="15" thickTop="1" x14ac:dyDescent="0.35">
      <c r="A129" s="22" t="s">
        <v>52</v>
      </c>
      <c r="B129" s="14"/>
      <c r="C129" s="14"/>
      <c r="D129" s="14"/>
      <c r="E129" s="14"/>
      <c r="F129" s="6"/>
      <c r="G129" s="14"/>
      <c r="H129" s="61">
        <f>SUM(H123:H128)</f>
        <v>10544</v>
      </c>
      <c r="I129" s="24" t="s">
        <v>19</v>
      </c>
      <c r="J129" s="15"/>
    </row>
    <row r="130" spans="1:11" x14ac:dyDescent="0.35">
      <c r="A130" s="22" t="s">
        <v>21</v>
      </c>
      <c r="B130" s="14"/>
      <c r="C130" s="14"/>
      <c r="D130" s="14"/>
      <c r="E130" s="17"/>
      <c r="F130" s="6"/>
      <c r="G130" s="14"/>
      <c r="H130" s="6"/>
      <c r="I130" s="24"/>
      <c r="J130" s="15"/>
    </row>
    <row r="131" spans="1:11" x14ac:dyDescent="0.35">
      <c r="A131" s="22" t="s">
        <v>121</v>
      </c>
      <c r="B131" s="14"/>
      <c r="C131" s="14"/>
      <c r="D131" s="14"/>
      <c r="E131" s="17"/>
      <c r="F131" s="6"/>
      <c r="G131" s="14"/>
      <c r="H131" s="6"/>
      <c r="I131" s="14"/>
      <c r="J131" s="15"/>
    </row>
    <row r="132" spans="1:11" x14ac:dyDescent="0.35">
      <c r="A132" s="22" t="s">
        <v>116</v>
      </c>
      <c r="B132" s="14"/>
      <c r="C132" s="14"/>
      <c r="D132" s="14"/>
      <c r="E132" s="17"/>
      <c r="F132" s="6"/>
      <c r="G132" s="14"/>
      <c r="H132" s="6"/>
      <c r="I132" s="14"/>
      <c r="J132" s="15"/>
    </row>
    <row r="133" spans="1:11" x14ac:dyDescent="0.35">
      <c r="A133" s="22" t="s">
        <v>122</v>
      </c>
      <c r="B133" s="14"/>
      <c r="C133" s="14"/>
      <c r="D133" s="14"/>
      <c r="E133" s="17"/>
      <c r="F133" s="6"/>
      <c r="G133" s="14"/>
      <c r="H133" s="30">
        <f>F123+F124+H128</f>
        <v>5544</v>
      </c>
      <c r="I133" s="31" t="s">
        <v>20</v>
      </c>
      <c r="J133" s="15"/>
    </row>
    <row r="134" spans="1:11" ht="15" thickBot="1" x14ac:dyDescent="0.4">
      <c r="A134" s="77" t="s">
        <v>123</v>
      </c>
      <c r="B134" s="78"/>
      <c r="C134" s="78"/>
      <c r="D134" s="78"/>
      <c r="E134" s="78"/>
      <c r="F134" s="78"/>
      <c r="G134" s="78"/>
      <c r="H134" s="78"/>
      <c r="I134" s="78"/>
      <c r="J134" s="79"/>
    </row>
    <row r="135" spans="1:11" ht="15.5" thickTop="1" thickBot="1" x14ac:dyDescent="0.4">
      <c r="A135" s="3"/>
      <c r="F135" s="1"/>
      <c r="H135" s="1"/>
    </row>
    <row r="136" spans="1:11" ht="15" thickTop="1" x14ac:dyDescent="0.35">
      <c r="A136" s="83" t="s">
        <v>112</v>
      </c>
      <c r="B136" s="84"/>
      <c r="C136" s="84"/>
      <c r="D136" s="84"/>
      <c r="E136" s="84"/>
      <c r="F136" s="84"/>
      <c r="G136" s="84"/>
      <c r="H136" s="84"/>
      <c r="I136" s="84"/>
      <c r="J136" s="85"/>
      <c r="K136" s="41"/>
    </row>
    <row r="137" spans="1:11" x14ac:dyDescent="0.35">
      <c r="A137" s="86" t="s">
        <v>119</v>
      </c>
      <c r="B137" s="87"/>
      <c r="C137" s="87"/>
      <c r="D137" s="87"/>
      <c r="E137" s="87"/>
      <c r="F137" s="87"/>
      <c r="G137" s="87"/>
      <c r="H137" s="87"/>
      <c r="I137" s="87"/>
      <c r="J137" s="88"/>
      <c r="K137" s="41"/>
    </row>
    <row r="138" spans="1:11" x14ac:dyDescent="0.35">
      <c r="A138" s="89" t="s">
        <v>113</v>
      </c>
      <c r="B138" s="90"/>
      <c r="C138" s="90"/>
      <c r="D138" s="90"/>
      <c r="E138" s="90"/>
      <c r="F138" s="90"/>
      <c r="G138" s="90"/>
      <c r="H138" s="90"/>
      <c r="I138" s="90"/>
      <c r="J138" s="91"/>
      <c r="K138" s="41"/>
    </row>
    <row r="139" spans="1:11" ht="22" x14ac:dyDescent="0.35">
      <c r="A139" s="92" t="s">
        <v>5</v>
      </c>
      <c r="B139" s="93"/>
      <c r="C139" s="93"/>
      <c r="D139" s="93"/>
      <c r="E139" s="42" t="s">
        <v>1</v>
      </c>
      <c r="F139" s="42" t="s">
        <v>0</v>
      </c>
      <c r="G139" s="25" t="s">
        <v>15</v>
      </c>
      <c r="H139" s="42" t="s">
        <v>2</v>
      </c>
      <c r="I139" s="93" t="s">
        <v>13</v>
      </c>
      <c r="J139" s="94"/>
    </row>
    <row r="140" spans="1:11" ht="30" customHeight="1" x14ac:dyDescent="0.35">
      <c r="A140" s="74" t="s">
        <v>104</v>
      </c>
      <c r="B140" s="75"/>
      <c r="C140" s="75"/>
      <c r="D140" s="75"/>
      <c r="E140" s="14" t="s">
        <v>43</v>
      </c>
      <c r="F140" s="44">
        <v>395</v>
      </c>
      <c r="G140" s="32">
        <v>1</v>
      </c>
      <c r="H140" s="39">
        <v>0</v>
      </c>
      <c r="I140" s="76" t="s">
        <v>131</v>
      </c>
      <c r="J140" s="73"/>
    </row>
    <row r="141" spans="1:11" x14ac:dyDescent="0.35">
      <c r="A141" s="74" t="s">
        <v>96</v>
      </c>
      <c r="B141" s="75"/>
      <c r="C141" s="75"/>
      <c r="D141" s="75"/>
      <c r="E141" s="14" t="s">
        <v>43</v>
      </c>
      <c r="F141" s="44">
        <v>9</v>
      </c>
      <c r="G141" s="32">
        <v>1</v>
      </c>
      <c r="H141" s="39">
        <f>F141*G141</f>
        <v>9</v>
      </c>
      <c r="I141" s="72" t="s">
        <v>4</v>
      </c>
      <c r="J141" s="73"/>
    </row>
    <row r="142" spans="1:11" x14ac:dyDescent="0.35">
      <c r="A142" s="74" t="s">
        <v>126</v>
      </c>
      <c r="B142" s="75"/>
      <c r="C142" s="75"/>
      <c r="D142" s="75"/>
      <c r="E142" s="46" t="s">
        <v>43</v>
      </c>
      <c r="F142" s="63">
        <v>95</v>
      </c>
      <c r="G142" s="32">
        <v>1</v>
      </c>
      <c r="H142" s="51">
        <f t="shared" ref="H142" si="10">F142*G142</f>
        <v>95</v>
      </c>
      <c r="I142" s="72" t="s">
        <v>3</v>
      </c>
      <c r="J142" s="73"/>
    </row>
    <row r="143" spans="1:11" x14ac:dyDescent="0.35">
      <c r="A143" s="13" t="s">
        <v>130</v>
      </c>
      <c r="B143" s="14"/>
      <c r="C143" s="14"/>
      <c r="D143" s="14"/>
      <c r="E143" s="24" t="s">
        <v>43</v>
      </c>
      <c r="F143" s="44">
        <v>750</v>
      </c>
      <c r="G143" s="56">
        <v>1</v>
      </c>
      <c r="H143" s="39">
        <f>F143*G143</f>
        <v>750</v>
      </c>
      <c r="I143" s="72" t="s">
        <v>3</v>
      </c>
      <c r="J143" s="73"/>
    </row>
    <row r="144" spans="1:11" ht="15" thickBot="1" x14ac:dyDescent="0.4">
      <c r="A144" s="33" t="s">
        <v>124</v>
      </c>
      <c r="B144" s="14"/>
      <c r="C144" s="14"/>
      <c r="D144" s="14"/>
      <c r="E144" s="17" t="s">
        <v>43</v>
      </c>
      <c r="F144" s="6">
        <v>25</v>
      </c>
      <c r="G144" s="43">
        <v>4</v>
      </c>
      <c r="H144" s="60">
        <v>0</v>
      </c>
      <c r="I144" s="72" t="s">
        <v>117</v>
      </c>
      <c r="J144" s="73"/>
    </row>
    <row r="145" spans="1:11" ht="15" thickTop="1" x14ac:dyDescent="0.35">
      <c r="A145" s="22" t="s">
        <v>52</v>
      </c>
      <c r="B145" s="14"/>
      <c r="C145" s="14"/>
      <c r="D145" s="14"/>
      <c r="E145" s="14"/>
      <c r="F145" s="6"/>
      <c r="G145" s="14"/>
      <c r="H145" s="30">
        <f>SUM(H141:H144)</f>
        <v>854</v>
      </c>
      <c r="I145" s="24" t="s">
        <v>19</v>
      </c>
      <c r="J145" s="15"/>
    </row>
    <row r="146" spans="1:11" x14ac:dyDescent="0.35">
      <c r="A146" s="22" t="s">
        <v>21</v>
      </c>
      <c r="B146" s="14"/>
      <c r="C146" s="14"/>
      <c r="D146" s="14"/>
      <c r="E146" s="17"/>
      <c r="F146" s="6"/>
      <c r="G146" s="14"/>
      <c r="H146" s="6"/>
      <c r="I146" s="24"/>
      <c r="J146" s="15"/>
    </row>
    <row r="147" spans="1:11" x14ac:dyDescent="0.35">
      <c r="A147" s="22" t="s">
        <v>125</v>
      </c>
      <c r="B147" s="14"/>
      <c r="C147" s="14"/>
      <c r="D147" s="14"/>
      <c r="E147" s="17"/>
      <c r="F147" s="6"/>
      <c r="G147" s="14"/>
      <c r="H147" s="6"/>
      <c r="I147" s="14"/>
      <c r="J147" s="15"/>
    </row>
    <row r="148" spans="1:11" x14ac:dyDescent="0.35">
      <c r="A148" s="22" t="s">
        <v>137</v>
      </c>
      <c r="B148" s="14"/>
      <c r="C148" s="14"/>
      <c r="D148" s="14"/>
      <c r="E148" s="17"/>
      <c r="F148" s="6"/>
      <c r="G148" s="14"/>
      <c r="H148" s="6"/>
      <c r="I148" s="14"/>
      <c r="J148" s="15"/>
    </row>
    <row r="149" spans="1:11" x14ac:dyDescent="0.35">
      <c r="A149" s="22" t="s">
        <v>132</v>
      </c>
      <c r="B149" s="14"/>
      <c r="C149" s="14"/>
      <c r="D149" s="14"/>
      <c r="E149" s="17"/>
      <c r="F149" s="6"/>
      <c r="G149" s="14"/>
      <c r="H149" s="30">
        <f>F140+F141</f>
        <v>404</v>
      </c>
      <c r="I149" s="31" t="s">
        <v>20</v>
      </c>
      <c r="J149" s="15"/>
    </row>
    <row r="150" spans="1:11" ht="15" thickBot="1" x14ac:dyDescent="0.4">
      <c r="A150" s="77" t="s">
        <v>127</v>
      </c>
      <c r="B150" s="78"/>
      <c r="C150" s="78"/>
      <c r="D150" s="78"/>
      <c r="E150" s="78"/>
      <c r="F150" s="78"/>
      <c r="G150" s="78"/>
      <c r="H150" s="78"/>
      <c r="I150" s="78"/>
      <c r="J150" s="79"/>
    </row>
    <row r="151" spans="1:11" ht="15" thickTop="1" x14ac:dyDescent="0.35">
      <c r="G151" s="7"/>
      <c r="J151" s="7"/>
    </row>
    <row r="152" spans="1:11" x14ac:dyDescent="0.35">
      <c r="F152" s="1"/>
      <c r="H152" s="1"/>
    </row>
    <row r="153" spans="1:11" x14ac:dyDescent="0.35">
      <c r="F153" s="1"/>
      <c r="H153" s="1"/>
    </row>
    <row r="154" spans="1:11" x14ac:dyDescent="0.35">
      <c r="F154" s="1"/>
      <c r="H154" s="1"/>
    </row>
    <row r="155" spans="1:11" x14ac:dyDescent="0.35">
      <c r="F155" s="1"/>
      <c r="H155" s="1"/>
    </row>
    <row r="156" spans="1:11" x14ac:dyDescent="0.35">
      <c r="F156" s="1"/>
      <c r="H156" s="1"/>
    </row>
    <row r="157" spans="1:11" x14ac:dyDescent="0.35">
      <c r="F157" s="1"/>
      <c r="H157" s="1"/>
    </row>
    <row r="158" spans="1:11" x14ac:dyDescent="0.35">
      <c r="F158" s="1"/>
      <c r="H158" s="1"/>
      <c r="J158" s="1"/>
    </row>
    <row r="159" spans="1:11" x14ac:dyDescent="0.35">
      <c r="F159" s="1"/>
      <c r="H159" s="1"/>
      <c r="J159" s="1"/>
    </row>
    <row r="160" spans="1:11" x14ac:dyDescent="0.35">
      <c r="F160" s="1"/>
      <c r="H160" s="6"/>
      <c r="J160" s="1"/>
      <c r="K160" s="1"/>
    </row>
    <row r="161" spans="1:10" x14ac:dyDescent="0.35">
      <c r="F161" s="1"/>
      <c r="H161" s="6"/>
      <c r="J161" s="1"/>
    </row>
    <row r="162" spans="1:10" x14ac:dyDescent="0.35">
      <c r="F162" s="1"/>
      <c r="H162" s="6"/>
    </row>
    <row r="163" spans="1:10" x14ac:dyDescent="0.35">
      <c r="F163" s="1"/>
      <c r="H163" s="8"/>
    </row>
    <row r="164" spans="1:10" x14ac:dyDescent="0.35">
      <c r="F164" s="1"/>
      <c r="H164" s="8"/>
    </row>
    <row r="165" spans="1:10" x14ac:dyDescent="0.35">
      <c r="F165" s="1"/>
      <c r="H165" s="1"/>
    </row>
    <row r="166" spans="1:10" x14ac:dyDescent="0.35">
      <c r="A166" s="110"/>
      <c r="B166" s="110"/>
      <c r="C166" s="110"/>
      <c r="D166" s="110"/>
      <c r="E166" s="110"/>
      <c r="F166" s="110"/>
      <c r="G166" s="110"/>
      <c r="H166" s="110"/>
      <c r="I166" s="110"/>
      <c r="J166" s="110"/>
    </row>
    <row r="167" spans="1:10" x14ac:dyDescent="0.35">
      <c r="A167" s="110"/>
      <c r="B167" s="110"/>
      <c r="C167" s="110"/>
      <c r="D167" s="110"/>
      <c r="E167" s="110"/>
      <c r="F167" s="110"/>
      <c r="G167" s="110"/>
      <c r="H167" s="110"/>
      <c r="I167" s="110"/>
      <c r="J167" s="110"/>
    </row>
    <row r="168" spans="1:10" x14ac:dyDescent="0.35">
      <c r="G168" s="7"/>
      <c r="J168" s="7"/>
    </row>
    <row r="169" spans="1:10" x14ac:dyDescent="0.35">
      <c r="F169" s="1"/>
      <c r="H169" s="6"/>
      <c r="J169" s="1"/>
    </row>
    <row r="170" spans="1:10" x14ac:dyDescent="0.35">
      <c r="F170" s="1"/>
      <c r="H170" s="8"/>
    </row>
    <row r="171" spans="1:10" x14ac:dyDescent="0.35">
      <c r="F171" s="1"/>
      <c r="H171" s="8"/>
    </row>
    <row r="172" spans="1:10" x14ac:dyDescent="0.35">
      <c r="F172" s="1"/>
    </row>
    <row r="173" spans="1:10" x14ac:dyDescent="0.35">
      <c r="F173" s="1"/>
    </row>
  </sheetData>
  <mergeCells count="130">
    <mergeCell ref="I93:J93"/>
    <mergeCell ref="I94:J94"/>
    <mergeCell ref="I95:J95"/>
    <mergeCell ref="A1:J1"/>
    <mergeCell ref="A119:J119"/>
    <mergeCell ref="A2:J2"/>
    <mergeCell ref="A50:D50"/>
    <mergeCell ref="A51:J51"/>
    <mergeCell ref="I7:J7"/>
    <mergeCell ref="I20:J20"/>
    <mergeCell ref="I122:J122"/>
    <mergeCell ref="I50:J50"/>
    <mergeCell ref="A49:J49"/>
    <mergeCell ref="A6:J6"/>
    <mergeCell ref="A8:D8"/>
    <mergeCell ref="A9:D9"/>
    <mergeCell ref="A10:D10"/>
    <mergeCell ref="A63:D63"/>
    <mergeCell ref="A54:D54"/>
    <mergeCell ref="A52:D52"/>
    <mergeCell ref="A101:D101"/>
    <mergeCell ref="A106:D106"/>
    <mergeCell ref="A103:D103"/>
    <mergeCell ref="I73:J73"/>
    <mergeCell ref="I101:J101"/>
    <mergeCell ref="A74:D74"/>
    <mergeCell ref="A71:J71"/>
    <mergeCell ref="I124:J124"/>
    <mergeCell ref="I128:J128"/>
    <mergeCell ref="A120:J120"/>
    <mergeCell ref="A18:J18"/>
    <mergeCell ref="A118:J118"/>
    <mergeCell ref="A166:J166"/>
    <mergeCell ref="A167:J167"/>
    <mergeCell ref="A4:J4"/>
    <mergeCell ref="A3:K3"/>
    <mergeCell ref="A17:J17"/>
    <mergeCell ref="A19:J19"/>
    <mergeCell ref="A7:D7"/>
    <mergeCell ref="A20:D20"/>
    <mergeCell ref="A34:J34"/>
    <mergeCell ref="A122:D122"/>
    <mergeCell ref="A134:J134"/>
    <mergeCell ref="A48:J48"/>
    <mergeCell ref="A121:J121"/>
    <mergeCell ref="A72:J72"/>
    <mergeCell ref="A73:D73"/>
    <mergeCell ref="A99:J99"/>
    <mergeCell ref="A100:J100"/>
    <mergeCell ref="I90:J90"/>
    <mergeCell ref="I91:J91"/>
    <mergeCell ref="A44:D44"/>
    <mergeCell ref="I40:J40"/>
    <mergeCell ref="I41:J41"/>
    <mergeCell ref="I42:J42"/>
    <mergeCell ref="I44:J44"/>
    <mergeCell ref="I45:J45"/>
    <mergeCell ref="A37:J37"/>
    <mergeCell ref="I23:J23"/>
    <mergeCell ref="I26:J26"/>
    <mergeCell ref="I28:J28"/>
    <mergeCell ref="I29:J29"/>
    <mergeCell ref="I8:J8"/>
    <mergeCell ref="I9:J9"/>
    <mergeCell ref="I10:J10"/>
    <mergeCell ref="I12:J12"/>
    <mergeCell ref="A39:D39"/>
    <mergeCell ref="A40:D40"/>
    <mergeCell ref="I39:J39"/>
    <mergeCell ref="A41:D41"/>
    <mergeCell ref="I43:J43"/>
    <mergeCell ref="I22:J22"/>
    <mergeCell ref="A26:D26"/>
    <mergeCell ref="A28:D28"/>
    <mergeCell ref="A27:D27"/>
    <mergeCell ref="I27:J27"/>
    <mergeCell ref="A24:D24"/>
    <mergeCell ref="I24:J24"/>
    <mergeCell ref="A25:D25"/>
    <mergeCell ref="I11:J11"/>
    <mergeCell ref="A21:D21"/>
    <mergeCell ref="I21:J21"/>
    <mergeCell ref="A140:D140"/>
    <mergeCell ref="I140:J140"/>
    <mergeCell ref="A141:D141"/>
    <mergeCell ref="I141:J141"/>
    <mergeCell ref="A142:D142"/>
    <mergeCell ref="I142:J142"/>
    <mergeCell ref="I144:J144"/>
    <mergeCell ref="A150:J150"/>
    <mergeCell ref="A38:J38"/>
    <mergeCell ref="A136:J136"/>
    <mergeCell ref="A137:J137"/>
    <mergeCell ref="A138:J138"/>
    <mergeCell ref="A139:D139"/>
    <mergeCell ref="I139:J139"/>
    <mergeCell ref="I125:J125"/>
    <mergeCell ref="I126:J126"/>
    <mergeCell ref="I78:J78"/>
    <mergeCell ref="I79:J79"/>
    <mergeCell ref="I81:J81"/>
    <mergeCell ref="I82:J82"/>
    <mergeCell ref="I83:J83"/>
    <mergeCell ref="I84:J84"/>
    <mergeCell ref="I86:J86"/>
    <mergeCell ref="I88:J88"/>
    <mergeCell ref="I110:J110"/>
    <mergeCell ref="I102:J102"/>
    <mergeCell ref="I103:J103"/>
    <mergeCell ref="I106:J106"/>
    <mergeCell ref="I108:J108"/>
    <mergeCell ref="I109:J109"/>
    <mergeCell ref="I143:J143"/>
    <mergeCell ref="I53:J53"/>
    <mergeCell ref="I55:J55"/>
    <mergeCell ref="I56:J56"/>
    <mergeCell ref="I57:J57"/>
    <mergeCell ref="I58:J58"/>
    <mergeCell ref="I59:J59"/>
    <mergeCell ref="I60:J60"/>
    <mergeCell ref="I61:J61"/>
    <mergeCell ref="I62:J62"/>
    <mergeCell ref="I64:J64"/>
    <mergeCell ref="I65:J65"/>
    <mergeCell ref="I66:J66"/>
    <mergeCell ref="I74:J74"/>
    <mergeCell ref="I76:J76"/>
    <mergeCell ref="I77:J77"/>
    <mergeCell ref="I123:J123"/>
    <mergeCell ref="I127:J127"/>
  </mergeCells>
  <pageMargins left="0.7" right="0.7" top="0.75" bottom="0.75" header="0.3" footer="0.3"/>
  <pageSetup orientation="portrait" horizontalDpi="300" verticalDpi="300" r:id="rId1"/>
  <ignoredErrors>
    <ignoredError sqref="E74 E76 E81 E86 E93:E95 E88 E90:E9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Northrop Grumman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s817004</dc:creator>
  <cp:lastModifiedBy>SHAWN DOLAN</cp:lastModifiedBy>
  <dcterms:created xsi:type="dcterms:W3CDTF">2012-02-16T03:23:35Z</dcterms:created>
  <dcterms:modified xsi:type="dcterms:W3CDTF">2017-06-17T08:13:51Z</dcterms:modified>
</cp:coreProperties>
</file>